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-15" yWindow="-15" windowWidth="24180" windowHeight="11595"/>
  </bookViews>
  <sheets>
    <sheet name="Инвест в осн капит" sheetId="70" r:id="rId1"/>
    <sheet name="Негизги кап инв.  " sheetId="71" r:id="rId2"/>
  </sheets>
  <definedNames>
    <definedName name="OLE_LINK1" localSheetId="0">'Инвест в осн капит'!#REF!</definedName>
    <definedName name="OLE_LINK1" localSheetId="1">'Негизги кап инв.  '!#REF!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45621"/>
</workbook>
</file>

<file path=xl/calcChain.xml><?xml version="1.0" encoding="utf-8"?>
<calcChain xmlns="http://schemas.openxmlformats.org/spreadsheetml/2006/main">
  <c r="C17" i="70" l="1"/>
  <c r="I17" i="70"/>
  <c r="C20" i="70"/>
  <c r="I20" i="70"/>
  <c r="C21" i="70"/>
  <c r="I21" i="70"/>
  <c r="C22" i="70"/>
  <c r="C23" i="70"/>
  <c r="I23" i="70"/>
  <c r="C24" i="70"/>
  <c r="I24" i="70"/>
  <c r="C25" i="70"/>
  <c r="C26" i="70"/>
  <c r="I26" i="70"/>
  <c r="C30" i="70"/>
  <c r="C31" i="70"/>
  <c r="C32" i="70"/>
  <c r="C33" i="70"/>
  <c r="C34" i="70"/>
  <c r="I34" i="70"/>
  <c r="C35" i="70"/>
  <c r="I35" i="70"/>
  <c r="C36" i="70"/>
  <c r="I36" i="70"/>
  <c r="C37" i="70"/>
  <c r="I37" i="70"/>
  <c r="C38" i="70"/>
  <c r="I38" i="70"/>
  <c r="C39" i="70"/>
  <c r="I39" i="70"/>
</calcChain>
</file>

<file path=xl/sharedStrings.xml><?xml version="1.0" encoding="utf-8"?>
<sst xmlns="http://schemas.openxmlformats.org/spreadsheetml/2006/main" count="317" uniqueCount="84">
  <si>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</si>
  <si>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</si>
  <si>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</si>
  <si>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</si>
  <si>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</si>
  <si>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</si>
  <si>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</si>
  <si>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</si>
  <si>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</si>
  <si>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</si>
  <si>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</si>
  <si>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</si>
  <si>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</si>
  <si>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</si>
  <si>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</si>
  <si>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</si>
  <si>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</si>
  <si>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</si>
  <si>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</si>
  <si>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</si>
  <si>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</si>
  <si>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</si>
  <si>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</si>
  <si>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</si>
  <si>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</si>
  <si>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</si>
  <si>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</si>
  <si>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</si>
  <si>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</si>
  <si>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</si>
  <si>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</si>
  <si>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</si>
  <si>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</si>
  <si>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</si>
  <si>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 xml:space="preserve"> Председатель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</si>
  <si>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</si>
  <si>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</si>
  <si>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</si>
  <si>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инвестиция ¼зд¼шт³р³³</t>
  </si>
  <si>
    <t>(куруучулар боюнча, млн. сом)</t>
  </si>
  <si>
    <t>Пайдала-нылды - бардыгы</t>
  </si>
  <si>
    <t>анын ичинде т¼м¼нкүл¼рдүн эсебинен каржыланган:</t>
  </si>
  <si>
    <t>анын ичинде т¼м¼нк³л¼рд³н эсебинен каржыланган: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</si>
  <si>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</si>
  <si>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</si>
  <si>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</si>
  <si>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</si>
  <si>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</si>
  <si>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</si>
  <si>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</si>
  <si>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</si>
  <si>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</si>
  <si>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</si>
  <si>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</si>
  <si>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</si>
  <si>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</si>
  <si>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</si>
  <si>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</si>
  <si>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</si>
  <si>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</si>
  <si>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Дүң жана чекене соода, автомобилдерди жана мотоциклдерди оңдоо</t>
  </si>
  <si>
    <t>Мейманканалардын жана ресторандардын ишмердиги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</si>
  <si>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</si>
  <si>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</si>
  <si>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</si>
  <si>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Мамлекеттик башкаруу жана коргоо, милдеттүү  социалдык камсыздандыруу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</si>
  <si>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</si>
  <si>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</si>
  <si>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</si>
  <si>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t xml:space="preserve">Башка тейлөө ишмердиги </t>
  </si>
  <si>
    <t>Т¼рага</t>
  </si>
  <si>
    <r>
      <t>1</t>
    </r>
    <r>
      <rPr>
        <sz val="9"/>
        <rFont val="Times New Roman"/>
        <family val="1"/>
        <charset val="204"/>
      </rPr>
      <t>Темпы рассчитаны в сопоставимых ценах.</t>
    </r>
  </si>
  <si>
    <r>
      <t>1</t>
    </r>
    <r>
      <rPr>
        <sz val="9"/>
        <rFont val="Kyrghyz Times"/>
      </rPr>
      <t>Темптери салыштырма баа менен эсептелген.</t>
    </r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</si>
  <si>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</si>
  <si>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</si>
  <si>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</si>
  <si>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t>Финансовое посредничество и страхование</t>
  </si>
  <si>
    <r>
      <t>в %  к январю 2022г.</t>
    </r>
    <r>
      <rPr>
        <i/>
        <vertAlign val="superscript"/>
        <sz val="9"/>
        <rFont val="Times New Roman"/>
        <family val="1"/>
        <charset val="204"/>
      </rPr>
      <t>1</t>
    </r>
  </si>
  <si>
    <t>в январе 2023г.</t>
  </si>
  <si>
    <t>14 февраля 2023 года</t>
  </si>
  <si>
    <t>Финансылык ортомчулук жана камсыздандыруу</t>
  </si>
  <si>
    <r>
      <t>2022-жылдын январына карата % менен</t>
    </r>
    <r>
      <rPr>
        <i/>
        <vertAlign val="superscript"/>
        <sz val="9"/>
        <rFont val="Kyrghyz Times"/>
      </rPr>
      <t>1</t>
    </r>
  </si>
  <si>
    <t xml:space="preserve">2023-жылдын январындагы каржылоо булактары боюнча негизги капиталга  </t>
  </si>
  <si>
    <t>2023-жылдын 14-февралы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</si>
</sst>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4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name val="Kyrghyz Times"/>
    </font>
    <font>
      <b/>
      <i/>
      <sz val="11"/>
      <name val="Kyrghyz Times"/>
    </font>
    <font>
      <sz val="11"/>
      <name val="Times New Roman"/>
      <family val="1"/>
      <charset val="204"/>
    </font>
    <font>
      <sz val="11"/>
      <name val="Kyrghyz Times"/>
    </font>
    <font>
      <b/>
      <sz val="9"/>
      <name val="Kyrghyz Times"/>
    </font>
    <font>
      <sz val="10"/>
      <name val="Kyrghyz Times"/>
    </font>
    <font>
      <sz val="9"/>
      <name val="Kyrghyz Times"/>
    </font>
    <font>
      <sz val="12"/>
      <name val="Kyrghyz Times"/>
    </font>
    <font>
      <sz val="12"/>
      <name val="Times New Roman"/>
      <family val="1"/>
      <charset val="204"/>
    </font>
    <font>
      <b/>
      <sz val="12"/>
      <name val="Kyrghyz Times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Kyrghyz Times"/>
    </font>
    <font>
      <i/>
      <sz val="10"/>
      <name val="Kyrghyz Times"/>
    </font>
    <font>
      <b/>
      <i/>
      <sz val="9"/>
      <name val="Kyrghyz Times"/>
    </font>
    <font>
      <vertAlign val="superscript"/>
      <sz val="9"/>
      <name val="Kyrghyz Times"/>
    </font>
    <font>
      <sz val="8"/>
      <name val="Kyrghyz Times"/>
    </font>
    <font>
      <i/>
      <sz val="11"/>
      <name val="Kyrghyz Times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3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vertAlign val="superscript"/>
      <sz val="9"/>
      <name val="Kyrghyz Times"/>
    </font>
    <font>
      <i/>
      <vertAlign val="superscript"/>
      <sz val="9"/>
      <name val="Times New Roman"/>
      <family val="1"/>
      <charset val="204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35">
    <xf numFmtId="0" fontId="0" fillId="0" borderId="0"/>
    <xf numFmtId="164" fontId="15" fillId="0" borderId="0" applyFill="0" applyBorder="0" applyProtection="0"/>
    <xf numFmtId="0" fontId="33" fillId="3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1" fillId="0" borderId="0"/>
    <xf numFmtId="0" fontId="3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7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</cellStyleXfs>
  <cellXfs count="163">
    <xf numFmtId="0" fontId="0" fillId="0" borderId="0" xfId="0"/>
    <xf numFmtId="169" fontId="7" fillId="0" borderId="0" xfId="1" applyNumberFormat="1" applyFont="1" applyFill="1" applyAlignment="1">
      <alignment horizontal="right"/>
    </xf>
    <xf numFmtId="169" fontId="1" fillId="0" borderId="0" xfId="0" applyNumberFormat="1" applyFont="1" applyFill="1"/>
    <xf numFmtId="0" fontId="15" fillId="0" borderId="0" xfId="0" applyFont="1" applyFill="1"/>
    <xf numFmtId="169" fontId="17" fillId="0" borderId="0" xfId="0" applyNumberFormat="1" applyFont="1" applyFill="1"/>
    <xf numFmtId="169" fontId="22" fillId="0" borderId="0" xfId="1" applyNumberFormat="1" applyFont="1" applyFill="1" applyAlignment="1">
      <alignment horizontal="right"/>
    </xf>
    <xf numFmtId="169" fontId="9" fillId="0" borderId="0" xfId="1" applyNumberFormat="1" applyFont="1" applyFill="1" applyAlignment="1">
      <alignment horizontal="right"/>
    </xf>
    <xf numFmtId="169" fontId="9" fillId="0" borderId="0" xfId="1" applyNumberFormat="1" applyFont="1" applyFill="1"/>
    <xf numFmtId="169" fontId="9" fillId="0" borderId="0" xfId="1" applyNumberFormat="1" applyFont="1" applyFill="1" applyBorder="1" applyAlignment="1">
      <alignment horizontal="right"/>
    </xf>
    <xf numFmtId="171" fontId="7" fillId="0" borderId="12" xfId="1" applyNumberFormat="1" applyFont="1" applyFill="1" applyBorder="1" applyAlignment="1">
      <alignment horizontal="right"/>
    </xf>
    <xf numFmtId="171" fontId="9" fillId="0" borderId="12" xfId="1" applyNumberFormat="1" applyFont="1" applyFill="1" applyBorder="1" applyAlignment="1">
      <alignment horizontal="right"/>
    </xf>
    <xf numFmtId="164" fontId="9" fillId="0" borderId="0" xfId="1" applyFont="1" applyFill="1"/>
    <xf numFmtId="164" fontId="9" fillId="0" borderId="0" xfId="1" applyFont="1" applyFill="1" applyAlignment="1">
      <alignment horizontal="right"/>
    </xf>
    <xf numFmtId="0" fontId="5" fillId="0" borderId="0" xfId="0" applyFont="1" applyFill="1"/>
    <xf numFmtId="170" fontId="15" fillId="0" borderId="0" xfId="0" applyNumberFormat="1" applyFont="1" applyFill="1"/>
    <xf numFmtId="164" fontId="15" fillId="0" borderId="0" xfId="1" applyFill="1" applyAlignment="1">
      <alignment horizontal="right"/>
    </xf>
    <xf numFmtId="164" fontId="15" fillId="0" borderId="0" xfId="1" applyFill="1"/>
    <xf numFmtId="164" fontId="15" fillId="0" borderId="0" xfId="1" applyFill="1" applyAlignment="1">
      <alignment horizontal="left"/>
    </xf>
    <xf numFmtId="1" fontId="1" fillId="0" borderId="0" xfId="0" applyNumberFormat="1" applyFont="1" applyFill="1"/>
    <xf numFmtId="164" fontId="15" fillId="0" borderId="0" xfId="1" applyFill="1" applyBorder="1"/>
    <xf numFmtId="3" fontId="17" fillId="0" borderId="0" xfId="0" applyNumberFormat="1" applyFont="1" applyFill="1"/>
    <xf numFmtId="169" fontId="9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0" fillId="0" borderId="0" xfId="0" applyFill="1"/>
    <xf numFmtId="0" fontId="16" fillId="0" borderId="0" xfId="0" applyFont="1" applyFill="1"/>
    <xf numFmtId="0" fontId="29" fillId="0" borderId="0" xfId="0" applyFont="1" applyFill="1" applyAlignment="1">
      <alignment horizontal="right"/>
    </xf>
    <xf numFmtId="0" fontId="13" fillId="0" borderId="0" xfId="0" applyFont="1" applyFill="1"/>
    <xf numFmtId="49" fontId="26" fillId="0" borderId="4" xfId="0" applyNumberFormat="1" applyFont="1" applyFill="1" applyBorder="1" applyAlignment="1">
      <alignment horizontal="center" vertical="top" wrapText="1"/>
    </xf>
    <xf numFmtId="49" fontId="26" fillId="0" borderId="18" xfId="0" applyNumberFormat="1" applyFont="1" applyFill="1" applyBorder="1" applyAlignment="1">
      <alignment vertical="top"/>
    </xf>
    <xf numFmtId="1" fontId="15" fillId="0" borderId="0" xfId="0" applyNumberFormat="1" applyFont="1" applyFill="1"/>
    <xf numFmtId="1" fontId="26" fillId="0" borderId="0" xfId="0" applyNumberFormat="1" applyFont="1" applyFill="1"/>
    <xf numFmtId="169" fontId="26" fillId="0" borderId="0" xfId="0" applyNumberFormat="1" applyFont="1" applyFill="1"/>
    <xf numFmtId="0" fontId="26" fillId="0" borderId="0" xfId="0" applyFont="1" applyFill="1"/>
    <xf numFmtId="1" fontId="29" fillId="0" borderId="0" xfId="0" applyNumberFormat="1" applyFont="1" applyFill="1" applyAlignment="1">
      <alignment wrapText="1"/>
    </xf>
    <xf numFmtId="0" fontId="27" fillId="0" borderId="0" xfId="0" applyFont="1" applyFill="1"/>
    <xf numFmtId="1" fontId="26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 wrapText="1"/>
    </xf>
    <xf numFmtId="169" fontId="15" fillId="0" borderId="0" xfId="0" applyNumberFormat="1" applyFont="1" applyFill="1"/>
    <xf numFmtId="170" fontId="15" fillId="0" borderId="0" xfId="0" applyNumberFormat="1" applyFont="1" applyFill="1" applyAlignment="1">
      <alignment wrapText="1"/>
    </xf>
    <xf numFmtId="0" fontId="15" fillId="0" borderId="17" xfId="0" applyFont="1" applyFill="1" applyBorder="1"/>
    <xf numFmtId="1" fontId="15" fillId="0" borderId="12" xfId="0" applyNumberFormat="1" applyFont="1" applyFill="1" applyBorder="1"/>
    <xf numFmtId="171" fontId="15" fillId="0" borderId="12" xfId="0" applyNumberFormat="1" applyFont="1" applyFill="1" applyBorder="1" applyAlignment="1">
      <alignment horizontal="right"/>
    </xf>
    <xf numFmtId="1" fontId="32" fillId="0" borderId="0" xfId="0" applyNumberFormat="1" applyFont="1" applyFill="1"/>
    <xf numFmtId="171" fontId="15" fillId="0" borderId="0" xfId="0" applyNumberFormat="1" applyFont="1" applyFill="1"/>
    <xf numFmtId="0" fontId="11" fillId="0" borderId="0" xfId="0" applyFont="1" applyFill="1" applyAlignment="1">
      <alignment horizontal="right"/>
    </xf>
    <xf numFmtId="0" fontId="14" fillId="0" borderId="0" xfId="9" applyFont="1" applyFill="1" applyAlignment="1">
      <alignment horizontal="left"/>
    </xf>
    <xf numFmtId="169" fontId="15" fillId="0" borderId="0" xfId="1" applyNumberFormat="1" applyFill="1" applyBorder="1" applyAlignment="1">
      <alignment horizontal="right"/>
    </xf>
    <xf numFmtId="169" fontId="15" fillId="0" borderId="0" xfId="0" applyNumberFormat="1" applyFont="1" applyFill="1" applyAlignment="1">
      <alignment horizontal="right"/>
    </xf>
    <xf numFmtId="169" fontId="15" fillId="0" borderId="0" xfId="0" applyNumberFormat="1" applyFont="1" applyFill="1" applyAlignment="1">
      <alignment horizontal="right" wrapText="1"/>
    </xf>
    <xf numFmtId="169" fontId="15" fillId="0" borderId="0" xfId="1" applyNumberFormat="1" applyFill="1" applyAlignment="1">
      <alignment horizontal="right"/>
    </xf>
    <xf numFmtId="169" fontId="15" fillId="0" borderId="0" xfId="0" applyNumberFormat="1" applyFont="1" applyFill="1" applyAlignment="1">
      <alignment horizontal="right" vertical="center" wrapText="1"/>
    </xf>
    <xf numFmtId="169" fontId="15" fillId="0" borderId="0" xfId="1" applyNumberFormat="1" applyFill="1"/>
    <xf numFmtId="169" fontId="26" fillId="0" borderId="0" xfId="1" applyNumberFormat="1" applyFont="1" applyFill="1" applyAlignment="1">
      <alignment horizontal="right"/>
    </xf>
    <xf numFmtId="169" fontId="27" fillId="0" borderId="0" xfId="1" applyNumberFormat="1" applyFont="1" applyFill="1" applyAlignment="1">
      <alignment horizontal="right"/>
    </xf>
    <xf numFmtId="169" fontId="27" fillId="0" borderId="0" xfId="0" applyNumberFormat="1" applyFont="1" applyFill="1"/>
    <xf numFmtId="0" fontId="25" fillId="0" borderId="0" xfId="0" applyFont="1" applyFill="1" applyAlignment="1">
      <alignment horizontal="right"/>
    </xf>
    <xf numFmtId="169" fontId="7" fillId="0" borderId="0" xfId="0" applyNumberFormat="1" applyFont="1" applyFill="1"/>
    <xf numFmtId="1" fontId="9" fillId="0" borderId="0" xfId="0" applyNumberFormat="1" applyFont="1" applyFill="1" applyAlignment="1">
      <alignment wrapText="1"/>
    </xf>
    <xf numFmtId="169" fontId="9" fillId="0" borderId="0" xfId="0" applyNumberFormat="1" applyFont="1" applyFill="1"/>
    <xf numFmtId="169" fontId="9" fillId="0" borderId="0" xfId="0" applyNumberFormat="1" applyFont="1" applyFill="1" applyAlignment="1">
      <alignment horizontal="right" wrapText="1"/>
    </xf>
    <xf numFmtId="169" fontId="9" fillId="0" borderId="0" xfId="0" applyNumberFormat="1" applyFont="1" applyFill="1" applyAlignment="1">
      <alignment horizontal="right" vertical="center" wrapText="1"/>
    </xf>
    <xf numFmtId="165" fontId="15" fillId="0" borderId="0" xfId="0" applyNumberFormat="1" applyFont="1" applyFill="1"/>
    <xf numFmtId="171" fontId="26" fillId="0" borderId="0" xfId="0" applyNumberFormat="1" applyFont="1" applyFill="1"/>
    <xf numFmtId="171" fontId="38" fillId="0" borderId="0" xfId="0" applyNumberFormat="1" applyFont="1" applyFill="1"/>
    <xf numFmtId="171" fontId="17" fillId="0" borderId="0" xfId="0" applyNumberFormat="1" applyFont="1" applyFill="1"/>
    <xf numFmtId="171" fontId="15" fillId="0" borderId="0" xfId="1" applyNumberFormat="1" applyFill="1" applyAlignment="1">
      <alignment horizontal="right"/>
    </xf>
    <xf numFmtId="170" fontId="15" fillId="0" borderId="0" xfId="1" applyNumberFormat="1" applyFill="1" applyBorder="1" applyAlignment="1">
      <alignment horizontal="right"/>
    </xf>
    <xf numFmtId="4" fontId="1" fillId="0" borderId="0" xfId="0" applyNumberFormat="1" applyFont="1" applyFill="1"/>
    <xf numFmtId="171" fontId="26" fillId="0" borderId="0" xfId="1" applyNumberFormat="1" applyFont="1" applyFill="1" applyAlignment="1">
      <alignment horizontal="right"/>
    </xf>
    <xf numFmtId="170" fontId="26" fillId="0" borderId="0" xfId="1" applyNumberFormat="1" applyFont="1" applyFill="1" applyBorder="1" applyAlignment="1">
      <alignment horizontal="right"/>
    </xf>
    <xf numFmtId="170" fontId="27" fillId="0" borderId="0" xfId="0" applyNumberFormat="1" applyFont="1" applyFill="1"/>
    <xf numFmtId="169" fontId="39" fillId="0" borderId="0" xfId="0" applyNumberFormat="1" applyFont="1" applyFill="1"/>
    <xf numFmtId="171" fontId="27" fillId="0" borderId="0" xfId="1" applyNumberFormat="1" applyFont="1" applyFill="1" applyAlignment="1">
      <alignment horizontal="right"/>
    </xf>
    <xf numFmtId="170" fontId="26" fillId="0" borderId="0" xfId="0" applyNumberFormat="1" applyFont="1" applyFill="1"/>
    <xf numFmtId="169" fontId="26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37" fillId="0" borderId="0" xfId="0" applyFont="1"/>
    <xf numFmtId="0" fontId="15" fillId="0" borderId="0" xfId="0" applyFont="1"/>
    <xf numFmtId="0" fontId="24" fillId="0" borderId="0" xfId="10" applyFont="1" applyAlignment="1">
      <alignment horizontal="left"/>
    </xf>
    <xf numFmtId="0" fontId="1" fillId="0" borderId="0" xfId="0" applyFont="1"/>
    <xf numFmtId="169" fontId="15" fillId="0" borderId="0" xfId="0" applyNumberFormat="1" applyFont="1"/>
    <xf numFmtId="169" fontId="9" fillId="0" borderId="0" xfId="0" applyNumberFormat="1" applyFont="1"/>
    <xf numFmtId="1" fontId="23" fillId="0" borderId="0" xfId="0" applyNumberFormat="1" applyFont="1"/>
    <xf numFmtId="171" fontId="9" fillId="0" borderId="0" xfId="0" applyNumberFormat="1" applyFont="1"/>
    <xf numFmtId="0" fontId="9" fillId="0" borderId="0" xfId="0" applyFont="1"/>
    <xf numFmtId="0" fontId="18" fillId="0" borderId="0" xfId="0" applyFont="1"/>
    <xf numFmtId="1" fontId="7" fillId="0" borderId="12" xfId="0" applyNumberFormat="1" applyFont="1" applyBorder="1" applyAlignment="1">
      <alignment wrapText="1"/>
    </xf>
    <xf numFmtId="169" fontId="19" fillId="0" borderId="0" xfId="0" applyNumberFormat="1" applyFont="1"/>
    <xf numFmtId="1" fontId="9" fillId="0" borderId="0" xfId="0" applyNumberFormat="1" applyFont="1" applyAlignment="1">
      <alignment wrapText="1"/>
    </xf>
    <xf numFmtId="0" fontId="9" fillId="0" borderId="17" xfId="0" applyFont="1" applyBorder="1"/>
    <xf numFmtId="1" fontId="7" fillId="0" borderId="0" xfId="0" applyNumberFormat="1" applyFont="1" applyAlignment="1">
      <alignment wrapText="1"/>
    </xf>
    <xf numFmtId="1" fontId="20" fillId="0" borderId="0" xfId="0" applyNumberFormat="1" applyFont="1" applyAlignment="1">
      <alignment wrapText="1"/>
    </xf>
    <xf numFmtId="0" fontId="19" fillId="0" borderId="0" xfId="0" applyFont="1"/>
    <xf numFmtId="1" fontId="7" fillId="0" borderId="0" xfId="0" applyNumberFormat="1" applyFont="1"/>
    <xf numFmtId="170" fontId="9" fillId="0" borderId="0" xfId="0" applyNumberFormat="1" applyFont="1"/>
    <xf numFmtId="1" fontId="9" fillId="0" borderId="0" xfId="0" applyNumberFormat="1" applyFont="1"/>
    <xf numFmtId="49" fontId="7" fillId="0" borderId="18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 wrapText="1"/>
    </xf>
    <xf numFmtId="0" fontId="13" fillId="0" borderId="0" xfId="0" applyFont="1"/>
    <xf numFmtId="0" fontId="20" fillId="0" borderId="0" xfId="0" applyFont="1" applyAlignment="1">
      <alignment horizontal="right"/>
    </xf>
    <xf numFmtId="0" fontId="6" fillId="0" borderId="0" xfId="0" applyFont="1"/>
    <xf numFmtId="0" fontId="8" fillId="0" borderId="0" xfId="0" applyFont="1" applyAlignment="1">
      <alignment horizontal="right"/>
    </xf>
    <xf numFmtId="0" fontId="4" fillId="0" borderId="0" xfId="0" applyFont="1"/>
    <xf numFmtId="0" fontId="8" fillId="0" borderId="0" xfId="0" applyFont="1"/>
    <xf numFmtId="164" fontId="28" fillId="0" borderId="0" xfId="1" applyFont="1" applyFill="1"/>
    <xf numFmtId="0" fontId="28" fillId="0" borderId="0" xfId="0" applyFont="1" applyFill="1"/>
    <xf numFmtId="0" fontId="13" fillId="0" borderId="0" xfId="0" applyFont="1" applyFill="1" applyAlignment="1">
      <alignment horizontal="right"/>
    </xf>
    <xf numFmtId="165" fontId="28" fillId="0" borderId="0" xfId="0" applyNumberFormat="1" applyFont="1" applyFill="1"/>
    <xf numFmtId="0" fontId="1" fillId="0" borderId="0" xfId="0" applyFont="1" applyFill="1"/>
    <xf numFmtId="164" fontId="10" fillId="0" borderId="0" xfId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0" fontId="10" fillId="0" borderId="0" xfId="0" applyNumberFormat="1" applyFont="1" applyFill="1"/>
    <xf numFmtId="0" fontId="10" fillId="0" borderId="0" xfId="0" applyFont="1" applyFill="1"/>
    <xf numFmtId="0" fontId="11" fillId="0" borderId="0" xfId="0" applyFont="1" applyFill="1"/>
    <xf numFmtId="0" fontId="18" fillId="0" borderId="0" xfId="0" applyFont="1" applyFill="1"/>
    <xf numFmtId="169" fontId="19" fillId="0" borderId="0" xfId="0" applyNumberFormat="1" applyFont="1" applyFill="1"/>
    <xf numFmtId="169" fontId="22" fillId="0" borderId="0" xfId="0" applyNumberFormat="1" applyFont="1" applyFill="1"/>
    <xf numFmtId="0" fontId="15" fillId="0" borderId="0" xfId="0" applyFont="1" applyFill="1" applyAlignment="1">
      <alignment horizontal="left" wrapText="1"/>
    </xf>
    <xf numFmtId="0" fontId="6" fillId="0" borderId="0" xfId="0" applyFont="1" applyFill="1"/>
    <xf numFmtId="0" fontId="15" fillId="0" borderId="0" xfId="0" applyFont="1" applyFill="1" applyAlignment="1">
      <alignment horizontal="left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49" fontId="26" fillId="0" borderId="6" xfId="0" applyNumberFormat="1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 vertical="top" wrapText="1"/>
    </xf>
    <xf numFmtId="49" fontId="26" fillId="0" borderId="7" xfId="0" applyNumberFormat="1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30" fillId="0" borderId="12" xfId="0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/>
    </xf>
    <xf numFmtId="49" fontId="15" fillId="0" borderId="9" xfId="0" applyNumberFormat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top" wrapText="1"/>
    </xf>
    <xf numFmtId="49" fontId="26" fillId="0" borderId="2" xfId="0" applyNumberFormat="1" applyFont="1" applyFill="1" applyBorder="1" applyAlignment="1">
      <alignment horizontal="center" vertical="top"/>
    </xf>
    <xf numFmtId="49" fontId="26" fillId="0" borderId="3" xfId="0" applyNumberFormat="1" applyFont="1" applyFill="1" applyBorder="1" applyAlignment="1">
      <alignment horizontal="center" vertical="top"/>
    </xf>
    <xf numFmtId="49" fontId="26" fillId="0" borderId="15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21" fillId="0" borderId="12" xfId="0" applyFont="1" applyBorder="1" applyAlignment="1">
      <alignment horizontal="right"/>
    </xf>
    <xf numFmtId="49" fontId="9" fillId="0" borderId="1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</cellXfs>
  <cellStyles count="35">
    <cellStyle name="20% - Акцент1" xfId="17"/>
    <cellStyle name="20% - Акцент2" xfId="18"/>
    <cellStyle name="20% - Акцент3" xfId="19"/>
    <cellStyle name="20% - Акцент4" xfId="20"/>
    <cellStyle name="20% - Акцент5" xfId="2"/>
    <cellStyle name="20% - Акцент5 2" xfId="21"/>
    <cellStyle name="20% - Акцент6" xfId="4"/>
    <cellStyle name="20% - Акцент6 2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3"/>
    <cellStyle name="60% - Акцент1 2" xfId="29"/>
    <cellStyle name="60% - Акцент2" xfId="5"/>
    <cellStyle name="60% - Акцент2 2" xfId="30"/>
    <cellStyle name="60% - Акцент3" xfId="6"/>
    <cellStyle name="60% - Акцент3 2" xfId="31"/>
    <cellStyle name="60% - Акцент4" xfId="32"/>
    <cellStyle name="60% - Акцент5" xfId="33"/>
    <cellStyle name="60% - Акцент6" xfId="34"/>
    <cellStyle name="Обычный" xfId="0" builtinId="0"/>
    <cellStyle name="Обычный 2" xfId="7"/>
    <cellStyle name="Обычный 2 2" xfId="8"/>
    <cellStyle name="Обычный_Экспресс жилье_Экспресс(Инвест) 09m. 2014 КА_Экспресс(Инвест) 01m. 2016-КА" xfId="9"/>
    <cellStyle name="Обычный_Экспресс жилье_Экспресс(Инвест) 09m. 2014 КА_Экспресс(Инвест) 12m. 2014-Кыргызча" xfId="10"/>
    <cellStyle name="Процентный 2" xfId="11"/>
    <cellStyle name="Тысячи [0]_1эксК" xfId="12"/>
    <cellStyle name="Тысячи_1эксК" xfId="13"/>
    <cellStyle name="Финансовый" xfId="1" builtinId="3"/>
    <cellStyle name="Финансовый 2" xfId="14"/>
    <cellStyle name="Финансовый 2 2" xfId="15"/>
    <cellStyle name="Финансовый 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>
          <a:extLst>
            <a:ext uri="{FF2B5EF4-FFF2-40B4-BE49-F238E27FC236}">
              <a16:creationId xmlns:a16="http://schemas.microsoft.com/office/drawing/2014/main" xmlns="" id="{B99A6C31-02DA-4FBF-A1CA-A729E56D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457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>
          <a:extLst>
            <a:ext uri="{FF2B5EF4-FFF2-40B4-BE49-F238E27FC236}">
              <a16:creationId xmlns:a16="http://schemas.microsoft.com/office/drawing/2014/main" xmlns="" id="{698727E5-88AC-47C3-8C96-B9659CE86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4572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Normal="100" zoomScaleSheetLayoutView="90" workbookViewId="0">
      <selection activeCell="C23" sqref="C23"/>
    </sheetView>
  </sheetViews>
  <sheetFormatPr defaultRowHeight="12.75" x14ac:dyDescent="0.2"/>
  <cols>
    <col min="1" max="1" width="31.85546875" style="3" customWidth="1"/>
    <col min="2" max="2" width="10.28515625" style="109" customWidth="1"/>
    <col min="3" max="3" width="11" style="109" customWidth="1"/>
    <col min="4" max="8" width="9.85546875" style="109" customWidth="1"/>
    <col min="9" max="9" width="10.42578125" style="109" customWidth="1"/>
    <col min="10" max="10" width="9.85546875" style="109" customWidth="1"/>
    <col min="11" max="11" width="10" style="109" customWidth="1"/>
    <col min="12" max="12" width="10.28515625" style="109" customWidth="1"/>
    <col min="13" max="13" width="9.5703125" style="109" bestFit="1" customWidth="1"/>
    <col min="14" max="14" width="9.42578125" style="109" bestFit="1" customWidth="1"/>
    <col min="15" max="15" width="11.5703125" style="109" bestFit="1" customWidth="1"/>
    <col min="16" max="17" width="9.140625" style="109"/>
    <col min="18" max="18" width="10.28515625" style="109" bestFit="1" customWidth="1"/>
    <col min="19" max="19" width="9.42578125" style="109" bestFit="1" customWidth="1"/>
    <col min="20" max="16384" width="9.140625" style="109"/>
  </cols>
  <sheetData>
    <row r="1" spans="1:16" ht="17.25" customHeight="1" x14ac:dyDescent="0.35">
      <c r="A1" s="109"/>
      <c r="M1" s="76"/>
      <c r="N1" s="76"/>
      <c r="O1" s="76"/>
      <c r="P1" s="76"/>
    </row>
    <row r="2" spans="1:16" ht="14.25" customHeight="1" x14ac:dyDescent="0.2">
      <c r="A2" s="109"/>
    </row>
    <row r="3" spans="1:16" ht="17.25" customHeight="1" x14ac:dyDescent="0.35">
      <c r="A3" s="129" t="s">
        <v>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6" ht="14.25" customHeight="1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1:16" ht="14.25" customHeight="1" x14ac:dyDescent="0.25">
      <c r="B5" s="22"/>
      <c r="C5" s="22"/>
      <c r="D5" s="22"/>
      <c r="E5" s="22"/>
      <c r="F5" s="22"/>
      <c r="G5" s="22"/>
      <c r="H5" s="24"/>
      <c r="I5" s="24"/>
      <c r="J5" s="24"/>
      <c r="K5" s="24"/>
      <c r="L5" s="23"/>
    </row>
    <row r="6" spans="1:16" ht="14.25" customHeight="1" x14ac:dyDescent="0.25">
      <c r="B6" s="22"/>
      <c r="C6" s="22"/>
      <c r="D6" s="22"/>
      <c r="E6" s="22"/>
      <c r="F6" s="22"/>
      <c r="G6" s="22"/>
      <c r="H6" s="24"/>
      <c r="I6" s="24"/>
      <c r="J6" s="24"/>
      <c r="K6" s="24"/>
      <c r="L6" s="23"/>
    </row>
    <row r="7" spans="1:16" ht="14.25" customHeight="1" x14ac:dyDescent="0.25">
      <c r="A7" s="25" t="s">
        <v>1</v>
      </c>
      <c r="B7" s="22"/>
      <c r="C7" s="22"/>
      <c r="D7" s="22"/>
      <c r="E7" s="22"/>
      <c r="F7" s="22"/>
      <c r="G7" s="22"/>
      <c r="H7" s="22"/>
      <c r="L7" s="23"/>
    </row>
    <row r="8" spans="1:16" ht="14.25" customHeight="1" x14ac:dyDescent="0.25">
      <c r="A8" s="13" t="s">
        <v>79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6" ht="14.25" customHeight="1" x14ac:dyDescent="0.25">
      <c r="A9" s="13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6" ht="15.75" customHeight="1" x14ac:dyDescent="0.25">
      <c r="A10" s="130" t="s">
        <v>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27"/>
      <c r="N10" s="27"/>
      <c r="O10" s="27"/>
      <c r="P10" s="27"/>
    </row>
    <row r="11" spans="1:16" ht="15.75" customHeight="1" x14ac:dyDescent="0.25">
      <c r="A11" s="130" t="s">
        <v>78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27"/>
      <c r="N11" s="27"/>
      <c r="O11" s="27"/>
      <c r="P11" s="27"/>
    </row>
    <row r="12" spans="1:16" s="27" customFormat="1" ht="13.5" customHeight="1" thickBot="1" x14ac:dyDescent="0.3">
      <c r="A12" s="131" t="s">
        <v>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</row>
    <row r="13" spans="1:16" s="3" customFormat="1" ht="15.75" customHeight="1" x14ac:dyDescent="0.2">
      <c r="A13" s="132"/>
      <c r="B13" s="135" t="s">
        <v>4</v>
      </c>
      <c r="C13" s="28"/>
      <c r="D13" s="136" t="s">
        <v>5</v>
      </c>
      <c r="E13" s="137"/>
      <c r="F13" s="137"/>
      <c r="G13" s="137"/>
      <c r="H13" s="138"/>
      <c r="I13" s="29"/>
      <c r="J13" s="136" t="s">
        <v>5</v>
      </c>
      <c r="K13" s="137"/>
      <c r="L13" s="137"/>
    </row>
    <row r="14" spans="1:16" s="3" customFormat="1" ht="12.75" customHeight="1" x14ac:dyDescent="0.2">
      <c r="A14" s="133"/>
      <c r="B14" s="121"/>
      <c r="C14" s="121" t="s">
        <v>6</v>
      </c>
      <c r="D14" s="121" t="s">
        <v>7</v>
      </c>
      <c r="E14" s="121" t="s">
        <v>8</v>
      </c>
      <c r="F14" s="121" t="s">
        <v>9</v>
      </c>
      <c r="G14" s="121" t="s">
        <v>10</v>
      </c>
      <c r="H14" s="123" t="s">
        <v>11</v>
      </c>
      <c r="I14" s="123" t="s">
        <v>12</v>
      </c>
      <c r="J14" s="125" t="s">
        <v>13</v>
      </c>
      <c r="K14" s="125" t="s">
        <v>14</v>
      </c>
      <c r="L14" s="127" t="s">
        <v>15</v>
      </c>
    </row>
    <row r="15" spans="1:16" s="3" customFormat="1" ht="75.75" customHeight="1" thickBot="1" x14ac:dyDescent="0.25">
      <c r="A15" s="134"/>
      <c r="B15" s="122"/>
      <c r="C15" s="139"/>
      <c r="D15" s="122"/>
      <c r="E15" s="122"/>
      <c r="F15" s="122"/>
      <c r="G15" s="122"/>
      <c r="H15" s="124"/>
      <c r="I15" s="124"/>
      <c r="J15" s="126"/>
      <c r="K15" s="126"/>
      <c r="L15" s="128"/>
    </row>
    <row r="16" spans="1:16" s="3" customFormat="1" ht="10.5" customHeight="1" x14ac:dyDescent="0.2">
      <c r="A16" s="30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23" s="33" customFormat="1" ht="13.5" customHeight="1" x14ac:dyDescent="0.2">
      <c r="A17" s="31" t="s">
        <v>16</v>
      </c>
      <c r="B17" s="53">
        <v>2411.1999999999998</v>
      </c>
      <c r="C17" s="53">
        <f>D17+E17+F17+G17</f>
        <v>2003</v>
      </c>
      <c r="D17" s="53">
        <v>149</v>
      </c>
      <c r="E17" s="53">
        <v>0.3</v>
      </c>
      <c r="F17" s="53">
        <v>704.8</v>
      </c>
      <c r="G17" s="53">
        <v>1148.9000000000001</v>
      </c>
      <c r="H17" s="53" t="s">
        <v>18</v>
      </c>
      <c r="I17" s="53">
        <f>J17+K17+L17</f>
        <v>408.2</v>
      </c>
      <c r="J17" s="32">
        <v>124.5</v>
      </c>
      <c r="K17" s="53">
        <v>35.700000000000003</v>
      </c>
      <c r="L17" s="53">
        <v>248</v>
      </c>
      <c r="M17" s="64"/>
      <c r="N17" s="63"/>
      <c r="O17" s="65"/>
      <c r="P17" s="75"/>
      <c r="Q17" s="4"/>
      <c r="R17" s="4"/>
      <c r="S17" s="74"/>
    </row>
    <row r="18" spans="1:23" s="35" customFormat="1" ht="13.5" customHeight="1" x14ac:dyDescent="0.25">
      <c r="A18" s="34" t="s">
        <v>77</v>
      </c>
      <c r="B18" s="55">
        <v>100.1</v>
      </c>
      <c r="C18" s="54">
        <v>97.4</v>
      </c>
      <c r="D18" s="54">
        <v>95.5</v>
      </c>
      <c r="E18" s="54">
        <v>1</v>
      </c>
      <c r="F18" s="55">
        <v>114.1</v>
      </c>
      <c r="G18" s="54">
        <v>91.8</v>
      </c>
      <c r="H18" s="54" t="s">
        <v>18</v>
      </c>
      <c r="I18" s="54">
        <v>115.7</v>
      </c>
      <c r="J18" s="54">
        <v>97.1</v>
      </c>
      <c r="K18" s="53">
        <v>106</v>
      </c>
      <c r="L18" s="54">
        <v>129.9</v>
      </c>
      <c r="M18" s="64"/>
      <c r="N18" s="63"/>
      <c r="O18" s="65"/>
      <c r="P18" s="73"/>
      <c r="Q18" s="72"/>
      <c r="R18" s="72"/>
      <c r="S18" s="71"/>
      <c r="T18" s="71"/>
      <c r="U18" s="71"/>
      <c r="V18" s="71"/>
      <c r="W18" s="71"/>
    </row>
    <row r="19" spans="1:23" s="3" customFormat="1" ht="12" customHeight="1" x14ac:dyDescent="0.2">
      <c r="A19" s="36"/>
      <c r="B19" s="53"/>
      <c r="C19" s="53"/>
      <c r="D19" s="53"/>
      <c r="E19" s="53"/>
      <c r="F19" s="53"/>
      <c r="G19" s="53"/>
      <c r="H19" s="54"/>
      <c r="I19" s="32"/>
      <c r="J19" s="53"/>
      <c r="K19" s="54"/>
      <c r="L19" s="53"/>
      <c r="M19" s="64"/>
      <c r="N19" s="63"/>
      <c r="O19" s="65"/>
      <c r="P19" s="4"/>
      <c r="Q19" s="20"/>
      <c r="R19" s="4"/>
      <c r="S19" s="70"/>
      <c r="T19" s="69"/>
      <c r="U19" s="44"/>
    </row>
    <row r="20" spans="1:23" s="3" customFormat="1" ht="24.75" customHeight="1" x14ac:dyDescent="0.2">
      <c r="A20" s="37" t="s">
        <v>17</v>
      </c>
      <c r="B20" s="50">
        <v>27</v>
      </c>
      <c r="C20" s="50">
        <f>G20</f>
        <v>25.8</v>
      </c>
      <c r="D20" s="50" t="s">
        <v>18</v>
      </c>
      <c r="E20" s="50" t="s">
        <v>18</v>
      </c>
      <c r="F20" s="50" t="s">
        <v>18</v>
      </c>
      <c r="G20" s="50">
        <v>25.8</v>
      </c>
      <c r="H20" s="50" t="s">
        <v>18</v>
      </c>
      <c r="I20" s="38">
        <f>L20</f>
        <v>1.2</v>
      </c>
      <c r="J20" s="48" t="s">
        <v>18</v>
      </c>
      <c r="K20" s="50" t="s">
        <v>18</v>
      </c>
      <c r="L20" s="50">
        <v>1.2</v>
      </c>
      <c r="M20" s="64"/>
      <c r="N20" s="63"/>
      <c r="O20" s="65"/>
      <c r="P20" s="2"/>
      <c r="Q20" s="2"/>
      <c r="R20" s="2"/>
      <c r="S20" s="67"/>
      <c r="T20" s="66"/>
      <c r="U20" s="44"/>
    </row>
    <row r="21" spans="1:23" s="3" customFormat="1" ht="13.5" customHeight="1" x14ac:dyDescent="0.2">
      <c r="A21" s="30" t="s">
        <v>19</v>
      </c>
      <c r="B21" s="50">
        <v>389.2</v>
      </c>
      <c r="C21" s="50">
        <f>F21</f>
        <v>387.5</v>
      </c>
      <c r="D21" s="50" t="s">
        <v>18</v>
      </c>
      <c r="E21" s="50" t="s">
        <v>18</v>
      </c>
      <c r="F21" s="50">
        <v>387.5</v>
      </c>
      <c r="G21" s="50" t="s">
        <v>18</v>
      </c>
      <c r="H21" s="50" t="s">
        <v>18</v>
      </c>
      <c r="I21" s="50">
        <f>J21</f>
        <v>1.7</v>
      </c>
      <c r="J21" s="50">
        <v>1.7</v>
      </c>
      <c r="K21" s="50" t="s">
        <v>18</v>
      </c>
      <c r="L21" s="50" t="s">
        <v>18</v>
      </c>
      <c r="M21" s="64"/>
      <c r="N21" s="63"/>
      <c r="O21" s="65"/>
      <c r="P21" s="2"/>
      <c r="Q21" s="2"/>
      <c r="R21" s="2"/>
      <c r="S21" s="67"/>
      <c r="T21" s="66"/>
      <c r="U21" s="44"/>
    </row>
    <row r="22" spans="1:23" s="3" customFormat="1" ht="13.5" customHeight="1" x14ac:dyDescent="0.2">
      <c r="A22" s="30" t="s">
        <v>20</v>
      </c>
      <c r="B22" s="50">
        <v>76.900000000000006</v>
      </c>
      <c r="C22" s="50">
        <f>F22</f>
        <v>76.900000000000006</v>
      </c>
      <c r="D22" s="50" t="s">
        <v>18</v>
      </c>
      <c r="E22" s="50" t="s">
        <v>18</v>
      </c>
      <c r="F22" s="50">
        <v>76.900000000000006</v>
      </c>
      <c r="G22" s="50" t="s">
        <v>18</v>
      </c>
      <c r="H22" s="50" t="s">
        <v>18</v>
      </c>
      <c r="I22" s="50" t="s">
        <v>18</v>
      </c>
      <c r="J22" s="50" t="s">
        <v>18</v>
      </c>
      <c r="K22" s="50" t="s">
        <v>18</v>
      </c>
      <c r="L22" s="50" t="s">
        <v>18</v>
      </c>
      <c r="M22" s="64"/>
      <c r="N22" s="50"/>
      <c r="O22" s="65"/>
      <c r="P22" s="2"/>
      <c r="Q22" s="2"/>
      <c r="R22" s="2"/>
      <c r="S22" s="67"/>
      <c r="T22" s="66"/>
      <c r="U22" s="44"/>
    </row>
    <row r="23" spans="1:23" s="3" customFormat="1" ht="36" x14ac:dyDescent="0.2">
      <c r="A23" s="39" t="s">
        <v>21</v>
      </c>
      <c r="B23" s="50">
        <v>134.1</v>
      </c>
      <c r="C23" s="50">
        <f>F23</f>
        <v>9</v>
      </c>
      <c r="D23" s="50" t="s">
        <v>18</v>
      </c>
      <c r="E23" s="50" t="s">
        <v>18</v>
      </c>
      <c r="F23" s="50">
        <v>9</v>
      </c>
      <c r="G23" s="50" t="s">
        <v>18</v>
      </c>
      <c r="H23" s="50" t="s">
        <v>18</v>
      </c>
      <c r="I23" s="50">
        <f>J23+K23</f>
        <v>125.10000000000001</v>
      </c>
      <c r="J23" s="50">
        <v>89.4</v>
      </c>
      <c r="K23" s="50">
        <v>35.700000000000003</v>
      </c>
      <c r="L23" s="50" t="s">
        <v>18</v>
      </c>
      <c r="M23" s="64"/>
      <c r="N23" s="63"/>
      <c r="O23" s="65"/>
      <c r="P23" s="2"/>
      <c r="Q23" s="2"/>
      <c r="R23" s="2"/>
      <c r="S23" s="67"/>
      <c r="T23" s="66"/>
      <c r="U23" s="44"/>
    </row>
    <row r="24" spans="1:23" s="3" customFormat="1" ht="24.75" customHeight="1" x14ac:dyDescent="0.2">
      <c r="A24" s="39" t="s">
        <v>22</v>
      </c>
      <c r="B24" s="50">
        <v>32.1</v>
      </c>
      <c r="C24" s="50">
        <f>D24</f>
        <v>6.9</v>
      </c>
      <c r="D24" s="50">
        <v>6.9</v>
      </c>
      <c r="E24" s="50" t="s">
        <v>18</v>
      </c>
      <c r="F24" s="50" t="s">
        <v>18</v>
      </c>
      <c r="G24" s="50" t="s">
        <v>18</v>
      </c>
      <c r="H24" s="50" t="s">
        <v>18</v>
      </c>
      <c r="I24" s="50">
        <f>L24</f>
        <v>25.2</v>
      </c>
      <c r="J24" s="50" t="s">
        <v>18</v>
      </c>
      <c r="K24" s="50" t="s">
        <v>18</v>
      </c>
      <c r="L24" s="50">
        <v>25.2</v>
      </c>
      <c r="M24" s="64"/>
      <c r="N24" s="63"/>
      <c r="O24" s="65"/>
      <c r="P24" s="2"/>
      <c r="Q24" s="2"/>
      <c r="R24" s="2"/>
      <c r="S24" s="67"/>
      <c r="T24" s="66"/>
      <c r="U24" s="44"/>
    </row>
    <row r="25" spans="1:23" s="3" customFormat="1" ht="24.75" customHeight="1" x14ac:dyDescent="0.2">
      <c r="A25" s="39" t="s">
        <v>23</v>
      </c>
      <c r="B25" s="50">
        <v>33.200000000000003</v>
      </c>
      <c r="C25" s="50">
        <f>F25+G25</f>
        <v>33.200000000000003</v>
      </c>
      <c r="D25" s="50" t="s">
        <v>18</v>
      </c>
      <c r="E25" s="50" t="s">
        <v>18</v>
      </c>
      <c r="F25" s="50">
        <v>28.2</v>
      </c>
      <c r="G25" s="52">
        <v>5</v>
      </c>
      <c r="H25" s="50" t="s">
        <v>18</v>
      </c>
      <c r="I25" s="50" t="s">
        <v>18</v>
      </c>
      <c r="J25" s="50" t="s">
        <v>18</v>
      </c>
      <c r="K25" s="50" t="s">
        <v>18</v>
      </c>
      <c r="L25" s="50" t="s">
        <v>18</v>
      </c>
      <c r="M25" s="64"/>
      <c r="N25" s="50"/>
      <c r="O25" s="65"/>
      <c r="P25" s="2"/>
      <c r="Q25" s="2"/>
      <c r="R25" s="2"/>
      <c r="S25" s="67"/>
      <c r="T25" s="66"/>
      <c r="U25" s="44"/>
    </row>
    <row r="26" spans="1:23" s="3" customFormat="1" ht="24.75" customHeight="1" x14ac:dyDescent="0.2">
      <c r="A26" s="39" t="s">
        <v>24</v>
      </c>
      <c r="B26" s="49">
        <v>62.6</v>
      </c>
      <c r="C26" s="50">
        <f>D26</f>
        <v>11.9</v>
      </c>
      <c r="D26" s="50">
        <v>11.9</v>
      </c>
      <c r="E26" s="50" t="s">
        <v>18</v>
      </c>
      <c r="F26" s="50" t="s">
        <v>18</v>
      </c>
      <c r="G26" s="50" t="s">
        <v>18</v>
      </c>
      <c r="H26" s="50" t="s">
        <v>18</v>
      </c>
      <c r="I26" s="50">
        <f>J26+L26</f>
        <v>50.7</v>
      </c>
      <c r="J26" s="50">
        <v>30.8</v>
      </c>
      <c r="K26" s="50" t="s">
        <v>18</v>
      </c>
      <c r="L26" s="50">
        <v>19.899999999999999</v>
      </c>
      <c r="M26" s="64"/>
      <c r="N26" s="63"/>
      <c r="O26" s="65"/>
      <c r="P26" s="2"/>
      <c r="Q26" s="2"/>
      <c r="R26" s="68"/>
      <c r="S26" s="67"/>
      <c r="T26" s="66"/>
      <c r="U26" s="44"/>
    </row>
    <row r="27" spans="1:23" s="3" customFormat="1" ht="12.75" customHeight="1" x14ac:dyDescent="0.2">
      <c r="A27" s="40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64"/>
      <c r="N27" s="63"/>
      <c r="O27" s="65"/>
      <c r="P27" s="2"/>
    </row>
    <row r="28" spans="1:23" s="3" customFormat="1" ht="32.25" customHeight="1" x14ac:dyDescent="0.2">
      <c r="A28" s="120" t="s">
        <v>74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64"/>
      <c r="N28" s="63"/>
      <c r="O28" s="65"/>
      <c r="P28" s="2"/>
    </row>
    <row r="29" spans="1:23" s="3" customFormat="1" ht="3" customHeight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64"/>
      <c r="N29" s="63"/>
      <c r="O29" s="65"/>
      <c r="P29" s="2"/>
      <c r="T29" s="14"/>
    </row>
    <row r="30" spans="1:23" s="3" customFormat="1" ht="13.5" customHeight="1" x14ac:dyDescent="0.2">
      <c r="A30" s="30" t="s">
        <v>25</v>
      </c>
      <c r="B30" s="51">
        <v>22.1</v>
      </c>
      <c r="C30" s="47">
        <f>F30</f>
        <v>22.1</v>
      </c>
      <c r="D30" s="50" t="s">
        <v>18</v>
      </c>
      <c r="E30" s="50" t="s">
        <v>18</v>
      </c>
      <c r="F30" s="50">
        <v>22.1</v>
      </c>
      <c r="G30" s="50" t="s">
        <v>18</v>
      </c>
      <c r="H30" s="50" t="s">
        <v>18</v>
      </c>
      <c r="I30" s="50" t="s">
        <v>18</v>
      </c>
      <c r="J30" s="50" t="s">
        <v>18</v>
      </c>
      <c r="K30" s="50" t="s">
        <v>18</v>
      </c>
      <c r="L30" s="50" t="s">
        <v>18</v>
      </c>
      <c r="M30" s="64"/>
      <c r="N30" s="63"/>
      <c r="O30" s="65"/>
      <c r="P30" s="2"/>
      <c r="T30" s="14"/>
    </row>
    <row r="31" spans="1:23" s="3" customFormat="1" ht="13.5" customHeight="1" x14ac:dyDescent="0.2">
      <c r="A31" s="30" t="s">
        <v>26</v>
      </c>
      <c r="B31" s="51">
        <v>7.2</v>
      </c>
      <c r="C31" s="47">
        <f>F31</f>
        <v>7.2</v>
      </c>
      <c r="D31" s="50" t="s">
        <v>18</v>
      </c>
      <c r="E31" s="50" t="s">
        <v>18</v>
      </c>
      <c r="F31" s="51">
        <v>7.2</v>
      </c>
      <c r="G31" s="50" t="s">
        <v>18</v>
      </c>
      <c r="H31" s="50" t="s">
        <v>18</v>
      </c>
      <c r="I31" s="50" t="s">
        <v>18</v>
      </c>
      <c r="J31" s="50" t="s">
        <v>18</v>
      </c>
      <c r="K31" s="50" t="s">
        <v>18</v>
      </c>
      <c r="L31" s="50" t="s">
        <v>18</v>
      </c>
      <c r="M31" s="64"/>
      <c r="N31" s="63"/>
      <c r="O31" s="65"/>
      <c r="P31" s="2"/>
      <c r="Q31" s="14"/>
    </row>
    <row r="32" spans="1:23" s="3" customFormat="1" ht="13.5" customHeight="1" x14ac:dyDescent="0.2">
      <c r="A32" s="30" t="s">
        <v>76</v>
      </c>
      <c r="B32" s="51">
        <v>1.3</v>
      </c>
      <c r="C32" s="47">
        <f>F32</f>
        <v>1.3</v>
      </c>
      <c r="D32" s="50" t="s">
        <v>18</v>
      </c>
      <c r="E32" s="50" t="s">
        <v>18</v>
      </c>
      <c r="F32" s="51">
        <v>1.3</v>
      </c>
      <c r="G32" s="50" t="s">
        <v>18</v>
      </c>
      <c r="H32" s="50" t="s">
        <v>18</v>
      </c>
      <c r="I32" s="50" t="s">
        <v>18</v>
      </c>
      <c r="J32" s="50" t="s">
        <v>18</v>
      </c>
      <c r="K32" s="50" t="s">
        <v>18</v>
      </c>
      <c r="L32" s="50" t="s">
        <v>18</v>
      </c>
      <c r="M32" s="64"/>
      <c r="N32" s="63"/>
      <c r="O32" s="65"/>
      <c r="P32" s="2"/>
      <c r="Q32" s="14"/>
    </row>
    <row r="33" spans="1:16" ht="13.5" customHeight="1" x14ac:dyDescent="0.2">
      <c r="A33" s="30" t="s">
        <v>27</v>
      </c>
      <c r="B33" s="51">
        <v>18.899999999999999</v>
      </c>
      <c r="C33" s="48">
        <f>F33+G33</f>
        <v>18.899999999999999</v>
      </c>
      <c r="D33" s="47" t="s">
        <v>18</v>
      </c>
      <c r="E33" s="47" t="s">
        <v>18</v>
      </c>
      <c r="F33" s="47">
        <v>15.1</v>
      </c>
      <c r="G33" s="47">
        <v>3.8</v>
      </c>
      <c r="H33" s="50" t="s">
        <v>18</v>
      </c>
      <c r="I33" s="47" t="s">
        <v>18</v>
      </c>
      <c r="J33" s="47" t="s">
        <v>18</v>
      </c>
      <c r="K33" s="47" t="s">
        <v>18</v>
      </c>
      <c r="L33" s="47" t="s">
        <v>18</v>
      </c>
      <c r="M33" s="64"/>
      <c r="N33" s="63"/>
      <c r="O33" s="65"/>
      <c r="P33" s="2"/>
    </row>
    <row r="34" spans="1:16" ht="24.75" customHeight="1" x14ac:dyDescent="0.2">
      <c r="A34" s="37" t="s">
        <v>28</v>
      </c>
      <c r="B34" s="49">
        <v>2.6</v>
      </c>
      <c r="C34" s="50" t="str">
        <f>D34</f>
        <v>-</v>
      </c>
      <c r="D34" s="47" t="s">
        <v>18</v>
      </c>
      <c r="E34" s="47" t="s">
        <v>18</v>
      </c>
      <c r="F34" s="47" t="s">
        <v>18</v>
      </c>
      <c r="G34" s="47" t="s">
        <v>18</v>
      </c>
      <c r="H34" s="47" t="s">
        <v>18</v>
      </c>
      <c r="I34" s="47">
        <f>J34</f>
        <v>2.6</v>
      </c>
      <c r="J34" s="47">
        <v>2.6</v>
      </c>
      <c r="K34" s="47" t="s">
        <v>18</v>
      </c>
      <c r="L34" s="47" t="s">
        <v>18</v>
      </c>
      <c r="M34" s="64"/>
      <c r="N34" s="63"/>
      <c r="O34" s="65"/>
      <c r="P34" s="2"/>
    </row>
    <row r="35" spans="1:16" s="3" customFormat="1" ht="24.75" customHeight="1" x14ac:dyDescent="0.2">
      <c r="A35" s="37" t="s">
        <v>29</v>
      </c>
      <c r="B35" s="49">
        <v>250.3</v>
      </c>
      <c r="C35" s="50">
        <f>D35</f>
        <v>110</v>
      </c>
      <c r="D35" s="47">
        <v>110</v>
      </c>
      <c r="E35" s="47" t="s">
        <v>18</v>
      </c>
      <c r="F35" s="47" t="s">
        <v>18</v>
      </c>
      <c r="G35" s="47" t="s">
        <v>18</v>
      </c>
      <c r="H35" s="47" t="s">
        <v>18</v>
      </c>
      <c r="I35" s="47">
        <f>L35</f>
        <v>140.30000000000001</v>
      </c>
      <c r="J35" s="47" t="s">
        <v>18</v>
      </c>
      <c r="K35" s="47" t="s">
        <v>18</v>
      </c>
      <c r="L35" s="47">
        <v>140.30000000000001</v>
      </c>
      <c r="M35" s="64"/>
      <c r="N35" s="49"/>
      <c r="O35" s="65"/>
      <c r="P35" s="2"/>
    </row>
    <row r="36" spans="1:16" s="3" customFormat="1" ht="13.5" customHeight="1" x14ac:dyDescent="0.2">
      <c r="A36" s="30" t="s">
        <v>30</v>
      </c>
      <c r="B36" s="51">
        <v>61.1</v>
      </c>
      <c r="C36" s="50">
        <f>D36+E36</f>
        <v>20.400000000000002</v>
      </c>
      <c r="D36" s="50">
        <v>20.100000000000001</v>
      </c>
      <c r="E36" s="47">
        <v>0.3</v>
      </c>
      <c r="F36" s="47" t="s">
        <v>18</v>
      </c>
      <c r="G36" s="47" t="s">
        <v>18</v>
      </c>
      <c r="H36" s="47" t="s">
        <v>18</v>
      </c>
      <c r="I36" s="47">
        <f>L36</f>
        <v>40.700000000000003</v>
      </c>
      <c r="J36" s="47" t="s">
        <v>18</v>
      </c>
      <c r="K36" s="47" t="s">
        <v>18</v>
      </c>
      <c r="L36" s="47">
        <v>40.700000000000003</v>
      </c>
      <c r="M36" s="64"/>
      <c r="N36" s="51"/>
      <c r="O36" s="65"/>
      <c r="P36" s="2"/>
    </row>
    <row r="37" spans="1:16" s="3" customFormat="1" ht="24.75" customHeight="1" x14ac:dyDescent="0.2">
      <c r="A37" s="37" t="s">
        <v>31</v>
      </c>
      <c r="B37" s="49">
        <v>28.2</v>
      </c>
      <c r="C37" s="47">
        <f>G37</f>
        <v>7.5</v>
      </c>
      <c r="D37" s="47" t="s">
        <v>18</v>
      </c>
      <c r="E37" s="47" t="s">
        <v>18</v>
      </c>
      <c r="F37" s="47" t="s">
        <v>18</v>
      </c>
      <c r="G37" s="47">
        <v>7.5</v>
      </c>
      <c r="H37" s="47" t="s">
        <v>18</v>
      </c>
      <c r="I37" s="47">
        <f>L37</f>
        <v>20.7</v>
      </c>
      <c r="J37" s="47" t="s">
        <v>18</v>
      </c>
      <c r="K37" s="47" t="s">
        <v>18</v>
      </c>
      <c r="L37" s="47">
        <v>20.7</v>
      </c>
      <c r="M37" s="64"/>
      <c r="N37" s="63"/>
      <c r="O37" s="65"/>
      <c r="P37" s="2"/>
    </row>
    <row r="38" spans="1:16" s="3" customFormat="1" ht="13.5" customHeight="1" x14ac:dyDescent="0.2">
      <c r="A38" s="30" t="s">
        <v>32</v>
      </c>
      <c r="B38" s="47">
        <v>5.5</v>
      </c>
      <c r="C38" s="47">
        <f>G38</f>
        <v>5.5</v>
      </c>
      <c r="D38" s="47" t="s">
        <v>18</v>
      </c>
      <c r="E38" s="47" t="s">
        <v>18</v>
      </c>
      <c r="F38" s="47" t="s">
        <v>18</v>
      </c>
      <c r="G38" s="47">
        <v>5.5</v>
      </c>
      <c r="H38" s="47" t="s">
        <v>18</v>
      </c>
      <c r="I38" s="47" t="str">
        <f>L38</f>
        <v>-</v>
      </c>
      <c r="J38" s="47" t="s">
        <v>18</v>
      </c>
      <c r="K38" s="47" t="s">
        <v>18</v>
      </c>
      <c r="L38" s="47" t="s">
        <v>18</v>
      </c>
      <c r="M38" s="64"/>
      <c r="N38" s="63"/>
      <c r="O38" s="65"/>
      <c r="P38" s="2"/>
    </row>
    <row r="39" spans="1:16" s="3" customFormat="1" ht="13.5" customHeight="1" x14ac:dyDescent="0.2">
      <c r="A39" s="30" t="s">
        <v>33</v>
      </c>
      <c r="B39" s="49">
        <v>28.5</v>
      </c>
      <c r="C39" s="48">
        <f>G39</f>
        <v>28.5</v>
      </c>
      <c r="D39" s="48" t="s">
        <v>18</v>
      </c>
      <c r="E39" s="47" t="s">
        <v>18</v>
      </c>
      <c r="F39" s="47" t="s">
        <v>18</v>
      </c>
      <c r="G39" s="47">
        <v>28.5</v>
      </c>
      <c r="H39" s="47" t="s">
        <v>18</v>
      </c>
      <c r="I39" s="47" t="str">
        <f>L39</f>
        <v>-</v>
      </c>
      <c r="J39" s="47" t="s">
        <v>18</v>
      </c>
      <c r="K39" s="47" t="s">
        <v>18</v>
      </c>
      <c r="L39" s="47" t="s">
        <v>18</v>
      </c>
      <c r="M39" s="64"/>
      <c r="N39" s="63"/>
      <c r="O39" s="65"/>
      <c r="P39" s="2"/>
    </row>
    <row r="40" spans="1:16" s="3" customFormat="1" ht="13.5" customHeight="1" thickBot="1" x14ac:dyDescent="0.2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64"/>
      <c r="N40" s="63"/>
      <c r="O40" s="65"/>
    </row>
    <row r="41" spans="1:16" s="3" customFormat="1" ht="13.5" customHeight="1" x14ac:dyDescent="0.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64"/>
      <c r="N41" s="63"/>
      <c r="O41" s="44"/>
      <c r="P41" s="44"/>
    </row>
    <row r="42" spans="1:16" s="3" customFormat="1" ht="13.5" customHeight="1" x14ac:dyDescent="0.2">
      <c r="A42" s="43" t="s">
        <v>71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64"/>
      <c r="N42" s="63"/>
      <c r="O42" s="44"/>
      <c r="P42" s="44"/>
    </row>
    <row r="43" spans="1:16" s="3" customFormat="1" ht="13.5" customHeight="1" x14ac:dyDescent="0.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P43" s="44"/>
    </row>
    <row r="44" spans="1:16" s="3" customFormat="1" ht="12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62"/>
      <c r="O44" s="62"/>
      <c r="P44" s="62"/>
    </row>
    <row r="45" spans="1:16" ht="15.75" x14ac:dyDescent="0.25">
      <c r="A45" s="4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6" x14ac:dyDescent="0.2">
      <c r="A46" s="109"/>
      <c r="B46" s="16"/>
      <c r="C46" s="16"/>
      <c r="D46" s="16"/>
      <c r="E46" s="16"/>
      <c r="F46" s="17"/>
      <c r="G46" s="17"/>
      <c r="H46" s="16"/>
      <c r="I46" s="16"/>
      <c r="J46" s="16"/>
      <c r="K46" s="16"/>
      <c r="L46" s="16"/>
    </row>
    <row r="47" spans="1:16" s="106" customFormat="1" ht="16.5" x14ac:dyDescent="0.25">
      <c r="B47" s="107" t="s">
        <v>34</v>
      </c>
      <c r="D47" s="107"/>
      <c r="F47" s="108"/>
      <c r="G47" s="105"/>
      <c r="H47" s="105"/>
      <c r="I47" s="105"/>
      <c r="J47" s="107" t="s">
        <v>73</v>
      </c>
      <c r="K47" s="105"/>
      <c r="L47" s="105"/>
    </row>
    <row r="48" spans="1:16" x14ac:dyDescent="0.2">
      <c r="A48" s="18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x14ac:dyDescent="0.2">
      <c r="A49" s="18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x14ac:dyDescent="0.2">
      <c r="A50" s="18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x14ac:dyDescent="0.2">
      <c r="A51" s="18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x14ac:dyDescent="0.2">
      <c r="A53" s="10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x14ac:dyDescent="0.2">
      <c r="A54" s="10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x14ac:dyDescent="0.2">
      <c r="A57" s="10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x14ac:dyDescent="0.2">
      <c r="A58" s="46" t="s">
        <v>35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">
      <c r="A59" s="46">
        <v>324642</v>
      </c>
    </row>
    <row r="61" spans="1:12" x14ac:dyDescent="0.2">
      <c r="A61" s="109"/>
    </row>
    <row r="63" spans="1:12" x14ac:dyDescent="0.2">
      <c r="A63" s="46"/>
    </row>
    <row r="64" spans="1:12" x14ac:dyDescent="0.2">
      <c r="A64" s="109"/>
    </row>
    <row r="65" spans="1:1" x14ac:dyDescent="0.2">
      <c r="A65" s="109"/>
    </row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</mergeCells>
  <pageMargins left="0.59055118110236227" right="0.59055118110236227" top="0.59055118110236227" bottom="0.59055118110236227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zoomScaleSheetLayoutView="100" workbookViewId="0">
      <selection activeCell="B57" sqref="B57"/>
    </sheetView>
  </sheetViews>
  <sheetFormatPr defaultRowHeight="12.75" x14ac:dyDescent="0.2"/>
  <cols>
    <col min="1" max="1" width="34" style="78" customWidth="1"/>
    <col min="2" max="2" width="9.42578125" style="77" customWidth="1"/>
    <col min="3" max="3" width="10.42578125" style="77" customWidth="1"/>
    <col min="4" max="6" width="9.85546875" style="77" customWidth="1"/>
    <col min="7" max="7" width="9.7109375" style="77" customWidth="1"/>
    <col min="8" max="10" width="9.85546875" style="77" customWidth="1"/>
    <col min="11" max="12" width="10" style="77" customWidth="1"/>
    <col min="13" max="16384" width="9.140625" style="77"/>
  </cols>
  <sheetData>
    <row r="1" spans="1:12" s="80" customFormat="1" ht="17.25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80" customFormat="1" ht="14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80" customFormat="1" ht="17.25" customHeight="1" x14ac:dyDescent="0.25">
      <c r="A3" s="143" t="s">
        <v>36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80" customFormat="1" ht="14.25" customHeight="1" x14ac:dyDescent="0.2">
      <c r="A4" s="85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56"/>
    </row>
    <row r="5" spans="1:12" s="80" customFormat="1" ht="15" customHeight="1" x14ac:dyDescent="0.2">
      <c r="A5" s="8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56"/>
    </row>
    <row r="6" spans="1:12" s="80" customFormat="1" ht="15" customHeight="1" x14ac:dyDescent="0.2">
      <c r="A6" s="85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56"/>
    </row>
    <row r="7" spans="1:12" s="80" customFormat="1" ht="15" customHeight="1" x14ac:dyDescent="0.2">
      <c r="A7" s="103" t="s">
        <v>37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56"/>
    </row>
    <row r="8" spans="1:12" s="80" customFormat="1" ht="15" customHeight="1" x14ac:dyDescent="0.2">
      <c r="A8" s="119" t="s">
        <v>83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</row>
    <row r="9" spans="1:12" s="80" customFormat="1" ht="15" customHeight="1" x14ac:dyDescent="0.2">
      <c r="A9" s="10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1:12" s="80" customFormat="1" ht="15.75" customHeight="1" x14ac:dyDescent="0.25">
      <c r="A10" s="144" t="s">
        <v>82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 s="80" customFormat="1" ht="15.75" customHeight="1" x14ac:dyDescent="0.25">
      <c r="A11" s="144" t="s">
        <v>38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 s="99" customFormat="1" ht="13.5" customHeight="1" thickBot="1" x14ac:dyDescent="0.3">
      <c r="A12" s="145" t="s">
        <v>39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pans="1:12" s="86" customFormat="1" ht="24" customHeight="1" x14ac:dyDescent="0.2">
      <c r="A13" s="146"/>
      <c r="B13" s="149" t="s">
        <v>40</v>
      </c>
      <c r="C13" s="98"/>
      <c r="D13" s="152" t="s">
        <v>41</v>
      </c>
      <c r="E13" s="153"/>
      <c r="F13" s="153"/>
      <c r="G13" s="153"/>
      <c r="H13" s="154"/>
      <c r="I13" s="97"/>
      <c r="J13" s="155" t="s">
        <v>42</v>
      </c>
      <c r="K13" s="156"/>
      <c r="L13" s="156"/>
    </row>
    <row r="14" spans="1:12" s="86" customFormat="1" ht="12.75" customHeight="1" x14ac:dyDescent="0.2">
      <c r="A14" s="147"/>
      <c r="B14" s="150"/>
      <c r="C14" s="150" t="s">
        <v>43</v>
      </c>
      <c r="D14" s="150" t="s">
        <v>44</v>
      </c>
      <c r="E14" s="150" t="s">
        <v>45</v>
      </c>
      <c r="F14" s="150" t="s">
        <v>46</v>
      </c>
      <c r="G14" s="150" t="s">
        <v>47</v>
      </c>
      <c r="H14" s="162" t="s">
        <v>48</v>
      </c>
      <c r="I14" s="140" t="s">
        <v>49</v>
      </c>
      <c r="J14" s="158" t="s">
        <v>50</v>
      </c>
      <c r="K14" s="158" t="s">
        <v>51</v>
      </c>
      <c r="L14" s="160" t="s">
        <v>52</v>
      </c>
    </row>
    <row r="15" spans="1:12" s="86" customFormat="1" ht="126" customHeight="1" thickBot="1" x14ac:dyDescent="0.25">
      <c r="A15" s="148"/>
      <c r="B15" s="151"/>
      <c r="C15" s="157"/>
      <c r="D15" s="151"/>
      <c r="E15" s="151"/>
      <c r="F15" s="151"/>
      <c r="G15" s="151"/>
      <c r="H15" s="151"/>
      <c r="I15" s="141"/>
      <c r="J15" s="159"/>
      <c r="K15" s="159"/>
      <c r="L15" s="161"/>
    </row>
    <row r="16" spans="1:12" s="86" customFormat="1" ht="6.75" customHeight="1" x14ac:dyDescent="0.2">
      <c r="A16" s="96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5" s="93" customFormat="1" ht="13.5" customHeight="1" x14ac:dyDescent="0.2">
      <c r="A17" s="94" t="s">
        <v>53</v>
      </c>
      <c r="B17" s="1">
        <v>2411.1999999999998</v>
      </c>
      <c r="C17" s="1">
        <v>2003</v>
      </c>
      <c r="D17" s="1">
        <v>149</v>
      </c>
      <c r="E17" s="1">
        <v>0.3</v>
      </c>
      <c r="F17" s="1">
        <v>704.8</v>
      </c>
      <c r="G17" s="1">
        <v>1148.9000000000001</v>
      </c>
      <c r="H17" s="1" t="s">
        <v>18</v>
      </c>
      <c r="I17" s="57">
        <v>408.2</v>
      </c>
      <c r="J17" s="1">
        <v>124.5</v>
      </c>
      <c r="K17" s="1">
        <v>35.700000000000003</v>
      </c>
      <c r="L17" s="1">
        <v>248</v>
      </c>
      <c r="M17" s="116"/>
      <c r="N17" s="88"/>
      <c r="O17" s="88"/>
    </row>
    <row r="18" spans="1:15" s="86" customFormat="1" ht="15" customHeight="1" x14ac:dyDescent="0.2">
      <c r="A18" s="92" t="s">
        <v>81</v>
      </c>
      <c r="B18" s="117">
        <v>100.1</v>
      </c>
      <c r="C18" s="5">
        <v>97.4</v>
      </c>
      <c r="D18" s="5">
        <v>95.5</v>
      </c>
      <c r="E18" s="5">
        <v>1</v>
      </c>
      <c r="F18" s="117">
        <v>114.1</v>
      </c>
      <c r="G18" s="5">
        <v>91.8</v>
      </c>
      <c r="H18" s="5" t="s">
        <v>18</v>
      </c>
      <c r="I18" s="5">
        <v>115.7</v>
      </c>
      <c r="J18" s="5">
        <v>97.1</v>
      </c>
      <c r="K18" s="5">
        <v>106</v>
      </c>
      <c r="L18" s="5">
        <v>129.9</v>
      </c>
      <c r="M18" s="88"/>
    </row>
    <row r="19" spans="1:15" s="86" customFormat="1" ht="6" customHeight="1" x14ac:dyDescent="0.2">
      <c r="A19" s="91"/>
      <c r="B19" s="1"/>
      <c r="C19" s="1"/>
      <c r="D19" s="1"/>
      <c r="E19" s="1"/>
      <c r="F19" s="1"/>
      <c r="G19" s="1"/>
      <c r="H19" s="5"/>
      <c r="I19" s="57"/>
      <c r="J19" s="1"/>
      <c r="K19" s="5"/>
      <c r="L19" s="1"/>
      <c r="M19" s="88"/>
    </row>
    <row r="20" spans="1:15" s="86" customFormat="1" ht="24.75" customHeight="1" x14ac:dyDescent="0.2">
      <c r="A20" s="89" t="s">
        <v>54</v>
      </c>
      <c r="B20" s="6">
        <v>27</v>
      </c>
      <c r="C20" s="6">
        <v>25.8</v>
      </c>
      <c r="D20" s="6" t="s">
        <v>18</v>
      </c>
      <c r="E20" s="6" t="s">
        <v>18</v>
      </c>
      <c r="F20" s="6" t="s">
        <v>18</v>
      </c>
      <c r="G20" s="6">
        <v>25.8</v>
      </c>
      <c r="H20" s="6" t="s">
        <v>18</v>
      </c>
      <c r="I20" s="59">
        <v>1.2</v>
      </c>
      <c r="J20" s="21" t="s">
        <v>18</v>
      </c>
      <c r="K20" s="6" t="s">
        <v>18</v>
      </c>
      <c r="L20" s="6">
        <v>1.2</v>
      </c>
      <c r="M20" s="88"/>
    </row>
    <row r="21" spans="1:15" s="86" customFormat="1" ht="13.5" customHeight="1" x14ac:dyDescent="0.2">
      <c r="A21" s="89" t="s">
        <v>55</v>
      </c>
      <c r="B21" s="6">
        <v>389.2</v>
      </c>
      <c r="C21" s="6">
        <v>387.5</v>
      </c>
      <c r="D21" s="6" t="s">
        <v>18</v>
      </c>
      <c r="E21" s="6" t="s">
        <v>18</v>
      </c>
      <c r="F21" s="6">
        <v>387.5</v>
      </c>
      <c r="G21" s="6" t="s">
        <v>18</v>
      </c>
      <c r="H21" s="6" t="s">
        <v>18</v>
      </c>
      <c r="I21" s="6">
        <v>1.7</v>
      </c>
      <c r="J21" s="6">
        <v>1.7</v>
      </c>
      <c r="K21" s="6" t="s">
        <v>18</v>
      </c>
      <c r="L21" s="6" t="s">
        <v>18</v>
      </c>
      <c r="M21" s="88"/>
    </row>
    <row r="22" spans="1:15" s="86" customFormat="1" ht="13.5" customHeight="1" x14ac:dyDescent="0.2">
      <c r="A22" s="89" t="s">
        <v>56</v>
      </c>
      <c r="B22" s="6">
        <v>76.900000000000006</v>
      </c>
      <c r="C22" s="6">
        <v>76.900000000000006</v>
      </c>
      <c r="D22" s="6" t="s">
        <v>18</v>
      </c>
      <c r="E22" s="6" t="s">
        <v>18</v>
      </c>
      <c r="F22" s="6">
        <v>76.900000000000006</v>
      </c>
      <c r="G22" s="6" t="s">
        <v>18</v>
      </c>
      <c r="H22" s="6" t="s">
        <v>18</v>
      </c>
      <c r="I22" s="21" t="s">
        <v>18</v>
      </c>
      <c r="J22" s="6" t="s">
        <v>18</v>
      </c>
      <c r="K22" s="6" t="s">
        <v>18</v>
      </c>
      <c r="L22" s="6" t="s">
        <v>18</v>
      </c>
      <c r="M22" s="88"/>
    </row>
    <row r="23" spans="1:15" s="86" customFormat="1" ht="36.75" customHeight="1" x14ac:dyDescent="0.2">
      <c r="A23" s="89" t="s">
        <v>57</v>
      </c>
      <c r="B23" s="6">
        <v>134.1</v>
      </c>
      <c r="C23" s="6">
        <v>9</v>
      </c>
      <c r="D23" s="6" t="s">
        <v>18</v>
      </c>
      <c r="E23" s="6" t="s">
        <v>18</v>
      </c>
      <c r="F23" s="6">
        <v>9</v>
      </c>
      <c r="G23" s="6" t="s">
        <v>18</v>
      </c>
      <c r="H23" s="6" t="s">
        <v>18</v>
      </c>
      <c r="I23" s="6">
        <v>125.10000000000001</v>
      </c>
      <c r="J23" s="6">
        <v>89.4</v>
      </c>
      <c r="K23" s="6">
        <v>35.700000000000003</v>
      </c>
      <c r="L23" s="6" t="s">
        <v>18</v>
      </c>
      <c r="M23" s="88"/>
    </row>
    <row r="24" spans="1:15" s="86" customFormat="1" ht="36.75" customHeight="1" x14ac:dyDescent="0.2">
      <c r="A24" s="58" t="s">
        <v>58</v>
      </c>
      <c r="B24" s="6">
        <v>32.1</v>
      </c>
      <c r="C24" s="6">
        <v>6.9</v>
      </c>
      <c r="D24" s="6">
        <v>6.9</v>
      </c>
      <c r="E24" s="6" t="s">
        <v>18</v>
      </c>
      <c r="F24" s="6" t="s">
        <v>18</v>
      </c>
      <c r="G24" s="6" t="s">
        <v>18</v>
      </c>
      <c r="H24" s="6" t="s">
        <v>18</v>
      </c>
      <c r="I24" s="6">
        <v>25.2</v>
      </c>
      <c r="J24" s="6" t="s">
        <v>18</v>
      </c>
      <c r="K24" s="6" t="s">
        <v>18</v>
      </c>
      <c r="L24" s="6">
        <v>25.2</v>
      </c>
      <c r="M24" s="88"/>
    </row>
    <row r="25" spans="1:15" s="86" customFormat="1" ht="12" customHeight="1" x14ac:dyDescent="0.2">
      <c r="A25" s="90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8"/>
    </row>
    <row r="26" spans="1:15" s="86" customFormat="1" ht="32.25" customHeight="1" x14ac:dyDescent="0.2">
      <c r="A26" s="142" t="s">
        <v>59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88"/>
    </row>
    <row r="27" spans="1:15" s="86" customFormat="1" ht="9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8"/>
    </row>
    <row r="28" spans="1:15" s="86" customFormat="1" ht="24.75" customHeight="1" x14ac:dyDescent="0.2">
      <c r="A28" s="89" t="s">
        <v>60</v>
      </c>
      <c r="B28" s="6">
        <v>33.200000000000003</v>
      </c>
      <c r="C28" s="6">
        <v>33.200000000000003</v>
      </c>
      <c r="D28" s="6" t="s">
        <v>18</v>
      </c>
      <c r="E28" s="6" t="s">
        <v>18</v>
      </c>
      <c r="F28" s="6">
        <v>28.2</v>
      </c>
      <c r="G28" s="7">
        <v>5</v>
      </c>
      <c r="H28" s="6" t="s">
        <v>18</v>
      </c>
      <c r="I28" s="6" t="s">
        <v>18</v>
      </c>
      <c r="J28" s="6" t="s">
        <v>18</v>
      </c>
      <c r="K28" s="6" t="s">
        <v>18</v>
      </c>
      <c r="L28" s="6" t="s">
        <v>18</v>
      </c>
      <c r="M28" s="88"/>
    </row>
    <row r="29" spans="1:15" s="86" customFormat="1" ht="24.75" customHeight="1" x14ac:dyDescent="0.2">
      <c r="A29" s="89" t="s">
        <v>75</v>
      </c>
      <c r="B29" s="60">
        <v>62.6</v>
      </c>
      <c r="C29" s="6">
        <v>11.9</v>
      </c>
      <c r="D29" s="6">
        <v>11.9</v>
      </c>
      <c r="E29" s="6" t="s">
        <v>18</v>
      </c>
      <c r="F29" s="6" t="s">
        <v>18</v>
      </c>
      <c r="G29" s="6" t="s">
        <v>18</v>
      </c>
      <c r="H29" s="6" t="s">
        <v>18</v>
      </c>
      <c r="I29" s="6">
        <v>50.7</v>
      </c>
      <c r="J29" s="6">
        <v>30.8</v>
      </c>
      <c r="K29" s="6" t="s">
        <v>18</v>
      </c>
      <c r="L29" s="6">
        <v>19.899999999999999</v>
      </c>
      <c r="M29" s="88"/>
    </row>
    <row r="30" spans="1:15" s="86" customFormat="1" ht="24.75" customHeight="1" x14ac:dyDescent="0.2">
      <c r="A30" s="89" t="s">
        <v>61</v>
      </c>
      <c r="B30" s="60">
        <v>22.1</v>
      </c>
      <c r="C30" s="8">
        <v>22.1</v>
      </c>
      <c r="D30" s="6" t="s">
        <v>18</v>
      </c>
      <c r="E30" s="6" t="s">
        <v>18</v>
      </c>
      <c r="F30" s="6">
        <v>22.1</v>
      </c>
      <c r="G30" s="6" t="s">
        <v>18</v>
      </c>
      <c r="H30" s="6" t="s">
        <v>18</v>
      </c>
      <c r="I30" s="6" t="s">
        <v>18</v>
      </c>
      <c r="J30" s="6" t="s">
        <v>18</v>
      </c>
      <c r="K30" s="6" t="s">
        <v>18</v>
      </c>
      <c r="L30" s="6" t="s">
        <v>18</v>
      </c>
      <c r="M30" s="88"/>
    </row>
    <row r="31" spans="1:15" s="115" customFormat="1" ht="14.25" customHeight="1" x14ac:dyDescent="0.2">
      <c r="A31" s="58" t="s">
        <v>62</v>
      </c>
      <c r="B31" s="61">
        <v>7.2</v>
      </c>
      <c r="C31" s="61">
        <v>7.2</v>
      </c>
      <c r="D31" s="6" t="s">
        <v>18</v>
      </c>
      <c r="E31" s="6" t="s">
        <v>18</v>
      </c>
      <c r="F31" s="8">
        <v>7.2</v>
      </c>
      <c r="G31" s="6" t="s">
        <v>18</v>
      </c>
      <c r="H31" s="6" t="s">
        <v>18</v>
      </c>
      <c r="I31" s="6" t="s">
        <v>18</v>
      </c>
      <c r="J31" s="6" t="s">
        <v>18</v>
      </c>
      <c r="K31" s="6" t="s">
        <v>18</v>
      </c>
      <c r="L31" s="6" t="s">
        <v>18</v>
      </c>
      <c r="M31" s="116"/>
    </row>
    <row r="32" spans="1:15" s="115" customFormat="1" ht="22.5" customHeight="1" x14ac:dyDescent="0.2">
      <c r="A32" s="58" t="s">
        <v>80</v>
      </c>
      <c r="B32" s="61">
        <v>1.3</v>
      </c>
      <c r="C32" s="61">
        <v>1.3</v>
      </c>
      <c r="D32" s="6" t="s">
        <v>18</v>
      </c>
      <c r="E32" s="6" t="s">
        <v>18</v>
      </c>
      <c r="F32" s="8">
        <v>1.3</v>
      </c>
      <c r="G32" s="6" t="s">
        <v>18</v>
      </c>
      <c r="H32" s="6" t="s">
        <v>18</v>
      </c>
      <c r="I32" s="6" t="s">
        <v>18</v>
      </c>
      <c r="J32" s="6" t="s">
        <v>18</v>
      </c>
      <c r="K32" s="6" t="s">
        <v>18</v>
      </c>
      <c r="L32" s="6" t="s">
        <v>18</v>
      </c>
      <c r="M32" s="116"/>
    </row>
    <row r="33" spans="1:15" s="86" customFormat="1" ht="14.25" customHeight="1" x14ac:dyDescent="0.2">
      <c r="A33" s="89" t="s">
        <v>63</v>
      </c>
      <c r="B33" s="61">
        <v>18.899999999999999</v>
      </c>
      <c r="C33" s="61">
        <v>18.899999999999999</v>
      </c>
      <c r="D33" s="8" t="s">
        <v>18</v>
      </c>
      <c r="E33" s="8" t="s">
        <v>18</v>
      </c>
      <c r="F33" s="21">
        <v>15.1</v>
      </c>
      <c r="G33" s="21">
        <v>3.8</v>
      </c>
      <c r="H33" s="6" t="s">
        <v>18</v>
      </c>
      <c r="I33" s="6" t="s">
        <v>18</v>
      </c>
      <c r="J33" s="6" t="s">
        <v>18</v>
      </c>
      <c r="K33" s="6" t="s">
        <v>18</v>
      </c>
      <c r="L33" s="6" t="s">
        <v>18</v>
      </c>
      <c r="M33" s="88"/>
    </row>
    <row r="34" spans="1:15" s="86" customFormat="1" ht="24.75" customHeight="1" x14ac:dyDescent="0.2">
      <c r="A34" s="89" t="s">
        <v>64</v>
      </c>
      <c r="B34" s="6">
        <v>2.6</v>
      </c>
      <c r="C34" s="21" t="s">
        <v>18</v>
      </c>
      <c r="D34" s="21" t="s">
        <v>18</v>
      </c>
      <c r="E34" s="21" t="s">
        <v>18</v>
      </c>
      <c r="F34" s="21" t="s">
        <v>18</v>
      </c>
      <c r="G34" s="21" t="s">
        <v>18</v>
      </c>
      <c r="H34" s="21" t="s">
        <v>18</v>
      </c>
      <c r="I34" s="6">
        <v>2.6</v>
      </c>
      <c r="J34" s="6">
        <v>2.6</v>
      </c>
      <c r="K34" s="6" t="s">
        <v>18</v>
      </c>
      <c r="L34" s="6" t="s">
        <v>18</v>
      </c>
      <c r="M34" s="88"/>
    </row>
    <row r="35" spans="1:15" s="86" customFormat="1" ht="24.75" customHeight="1" x14ac:dyDescent="0.2">
      <c r="A35" s="89" t="s">
        <v>65</v>
      </c>
      <c r="B35" s="60">
        <v>250.3</v>
      </c>
      <c r="C35" s="60">
        <v>110</v>
      </c>
      <c r="D35" s="6">
        <v>110</v>
      </c>
      <c r="E35" s="8" t="s">
        <v>18</v>
      </c>
      <c r="F35" s="8" t="s">
        <v>18</v>
      </c>
      <c r="G35" s="8" t="s">
        <v>18</v>
      </c>
      <c r="H35" s="8" t="s">
        <v>18</v>
      </c>
      <c r="I35" s="8">
        <v>140.30000000000001</v>
      </c>
      <c r="J35" s="8" t="s">
        <v>18</v>
      </c>
      <c r="K35" s="8" t="s">
        <v>18</v>
      </c>
      <c r="L35" s="8">
        <v>140.30000000000001</v>
      </c>
      <c r="M35" s="88"/>
    </row>
    <row r="36" spans="1:15" s="86" customFormat="1" ht="13.5" customHeight="1" x14ac:dyDescent="0.2">
      <c r="A36" s="89" t="s">
        <v>66</v>
      </c>
      <c r="B36" s="61">
        <v>61.1</v>
      </c>
      <c r="C36" s="6">
        <v>20.400000000000002</v>
      </c>
      <c r="D36" s="6">
        <v>20.100000000000001</v>
      </c>
      <c r="E36" s="8">
        <v>0.3</v>
      </c>
      <c r="F36" s="8" t="s">
        <v>18</v>
      </c>
      <c r="G36" s="8" t="s">
        <v>18</v>
      </c>
      <c r="H36" s="8" t="s">
        <v>18</v>
      </c>
      <c r="I36" s="8">
        <v>40.700000000000003</v>
      </c>
      <c r="J36" s="8" t="s">
        <v>18</v>
      </c>
      <c r="K36" s="8" t="s">
        <v>18</v>
      </c>
      <c r="L36" s="8">
        <v>40.700000000000003</v>
      </c>
      <c r="M36" s="88"/>
    </row>
    <row r="37" spans="1:15" s="86" customFormat="1" ht="24.75" customHeight="1" x14ac:dyDescent="0.2">
      <c r="A37" s="89" t="s">
        <v>67</v>
      </c>
      <c r="B37" s="60">
        <v>28.2</v>
      </c>
      <c r="C37" s="8">
        <v>7.5</v>
      </c>
      <c r="D37" s="8" t="s">
        <v>18</v>
      </c>
      <c r="E37" s="8" t="s">
        <v>18</v>
      </c>
      <c r="F37" s="8" t="s">
        <v>18</v>
      </c>
      <c r="G37" s="8">
        <v>7.5</v>
      </c>
      <c r="H37" s="8" t="s">
        <v>18</v>
      </c>
      <c r="I37" s="8">
        <v>20.7</v>
      </c>
      <c r="J37" s="8" t="s">
        <v>18</v>
      </c>
      <c r="K37" s="8" t="s">
        <v>18</v>
      </c>
      <c r="L37" s="8">
        <v>20.7</v>
      </c>
      <c r="M37" s="88"/>
    </row>
    <row r="38" spans="1:15" s="86" customFormat="1" ht="13.5" customHeight="1" x14ac:dyDescent="0.2">
      <c r="A38" s="89" t="s">
        <v>68</v>
      </c>
      <c r="B38" s="8">
        <v>5.5</v>
      </c>
      <c r="C38" s="8">
        <v>5.5</v>
      </c>
      <c r="D38" s="21" t="s">
        <v>18</v>
      </c>
      <c r="E38" s="8" t="s">
        <v>18</v>
      </c>
      <c r="F38" s="8" t="s">
        <v>18</v>
      </c>
      <c r="G38" s="21">
        <v>5.5</v>
      </c>
      <c r="H38" s="8" t="s">
        <v>18</v>
      </c>
      <c r="I38" s="8" t="s">
        <v>18</v>
      </c>
      <c r="J38" s="8" t="s">
        <v>18</v>
      </c>
      <c r="K38" s="8" t="s">
        <v>18</v>
      </c>
      <c r="L38" s="8" t="s">
        <v>18</v>
      </c>
      <c r="M38" s="88"/>
    </row>
    <row r="39" spans="1:15" s="86" customFormat="1" ht="13.5" customHeight="1" x14ac:dyDescent="0.2">
      <c r="A39" s="89" t="s">
        <v>69</v>
      </c>
      <c r="B39" s="60">
        <v>28.5</v>
      </c>
      <c r="C39" s="21">
        <v>28.5</v>
      </c>
      <c r="D39" s="21" t="s">
        <v>18</v>
      </c>
      <c r="E39" s="8" t="s">
        <v>18</v>
      </c>
      <c r="F39" s="8" t="s">
        <v>18</v>
      </c>
      <c r="G39" s="8">
        <v>28.5</v>
      </c>
      <c r="H39" s="8" t="s">
        <v>18</v>
      </c>
      <c r="I39" s="8" t="s">
        <v>18</v>
      </c>
      <c r="J39" s="8" t="s">
        <v>18</v>
      </c>
      <c r="K39" s="8" t="s">
        <v>18</v>
      </c>
      <c r="L39" s="8" t="s">
        <v>18</v>
      </c>
      <c r="M39" s="88"/>
    </row>
    <row r="40" spans="1:15" s="86" customFormat="1" ht="6" customHeight="1" thickBot="1" x14ac:dyDescent="0.25">
      <c r="A40" s="87"/>
      <c r="B40" s="9"/>
      <c r="C40" s="9"/>
      <c r="D40" s="10"/>
      <c r="E40" s="10"/>
      <c r="F40" s="10"/>
      <c r="G40" s="10"/>
      <c r="H40" s="10"/>
      <c r="I40" s="9"/>
      <c r="J40" s="10"/>
      <c r="K40" s="10"/>
      <c r="L40" s="10"/>
    </row>
    <row r="41" spans="1:15" s="86" customFormat="1" ht="9" customHeight="1" x14ac:dyDescent="0.2">
      <c r="A41" s="85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5" s="78" customFormat="1" ht="13.5" customHeight="1" x14ac:dyDescent="0.2">
      <c r="A42" s="83" t="s">
        <v>72</v>
      </c>
      <c r="B42" s="84"/>
      <c r="C42" s="84"/>
      <c r="D42" s="85"/>
      <c r="E42" s="85"/>
      <c r="F42" s="84"/>
      <c r="G42" s="84"/>
      <c r="H42" s="84"/>
      <c r="I42" s="84"/>
      <c r="J42" s="12"/>
      <c r="K42" s="12"/>
      <c r="L42" s="12"/>
    </row>
    <row r="43" spans="1:15" s="78" customFormat="1" ht="13.5" customHeight="1" x14ac:dyDescent="0.2">
      <c r="A43" s="83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1"/>
      <c r="N43" s="81"/>
      <c r="O43" s="81"/>
    </row>
    <row r="44" spans="1:15" s="78" customFormat="1" ht="13.5" customHeight="1" x14ac:dyDescent="0.2">
      <c r="A44" s="83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1"/>
      <c r="N44" s="81"/>
      <c r="O44" s="81"/>
    </row>
    <row r="45" spans="1:15" s="78" customFormat="1" ht="13.5" customHeight="1" x14ac:dyDescent="0.2">
      <c r="A45" s="83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1"/>
      <c r="N45" s="81"/>
      <c r="O45" s="81"/>
    </row>
    <row r="46" spans="1:15" ht="15.75" x14ac:dyDescent="0.25">
      <c r="A46" s="109"/>
      <c r="B46" s="111" t="s">
        <v>70</v>
      </c>
      <c r="C46" s="109"/>
      <c r="D46" s="112"/>
      <c r="E46" s="113"/>
      <c r="F46" s="113"/>
      <c r="G46" s="114"/>
      <c r="H46" s="110"/>
      <c r="I46" s="110"/>
      <c r="J46" s="111" t="s">
        <v>73</v>
      </c>
      <c r="K46" s="11"/>
      <c r="L46" s="11"/>
    </row>
    <row r="47" spans="1:15" x14ac:dyDescent="0.2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9" spans="1:1" x14ac:dyDescent="0.2">
      <c r="A49" s="79" t="s">
        <v>35</v>
      </c>
    </row>
    <row r="50" spans="1:1" x14ac:dyDescent="0.2">
      <c r="A50" s="79">
        <v>324642</v>
      </c>
    </row>
    <row r="51" spans="1:1" x14ac:dyDescent="0.2">
      <c r="A51" s="77"/>
    </row>
    <row r="52" spans="1:1" x14ac:dyDescent="0.2">
      <c r="A52" s="77"/>
    </row>
  </sheetData>
  <mergeCells count="19">
    <mergeCell ref="F14:F15"/>
    <mergeCell ref="G14:G15"/>
    <mergeCell ref="H14:H15"/>
    <mergeCell ref="I14:I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J14:J15"/>
    <mergeCell ref="K14:K15"/>
    <mergeCell ref="L14:L15"/>
    <mergeCell ref="D14:D15"/>
    <mergeCell ref="E14:E15"/>
  </mergeCells>
  <pageMargins left="0.59055118110236227" right="0.59055118110236227" top="0.59055118110236227" bottom="0.47244094488188981" header="0.51181102362204722" footer="0.51181102362204722"/>
  <pageSetup paperSize="9" scale="9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Инвест в осн капит</vt:lpstr>
      <vt:lpstr>Негизги кап инв.  </vt:lpstr>
      <vt:lpstr>'Инвест в осн капит'!Заголовки_для_печати</vt:lpstr>
      <vt:lpstr>'Негизги кап инв.  '!Заголовки_для_печати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majikova</dc:creator>
  <cp:lastModifiedBy>birukova</cp:lastModifiedBy>
  <cp:lastPrinted>2023-02-08T07:04:18Z</cp:lastPrinted>
  <dcterms:created xsi:type="dcterms:W3CDTF">2010-06-14T05:23:00Z</dcterms:created>
  <dcterms:modified xsi:type="dcterms:W3CDTF">2023-02-08T07:21:08Z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