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 defaultThemeVersion="124226"/>
  <bookViews>
    <workbookView xWindow="65521" yWindow="65521" windowWidth="12165" windowHeight="11535" activeTab="0"/>
  </bookViews>
  <sheets>
    <sheet name="Инвест в осн капит" sheetId="62" r:id="rId1"/>
    <sheet name="Негизги кап инв.  " sheetId="58" r:id="rId2"/>
  </sheets>
  <definedNames>
    <definedName name="OLE_LINK1" localSheetId="0">#REF!</definedName>
    <definedName name="OLE_LINK1" localSheetId="1">#REF!</definedName>
    <definedName name="_xlnm.Print_Titles" localSheetId="0">'Инвест в осн капит'!$13:$16</definedName>
    <definedName name="_xlnm.Print_Titles" localSheetId="1">'Негизги кап инв.  '!$13:$16</definedName>
  </definedNames>
  <calcPr calcId="145621"/>
</workbook>
</file>

<file path=xl/sharedStrings.xml><?xml version="1.0" encoding="utf-8"?>
<sst xmlns="http://schemas.openxmlformats.org/spreadsheetml/2006/main" count="212" uniqueCount="83">
  <si>
    <t>местного бюджета</t>
  </si>
  <si>
    <t>Экспресс - информация</t>
  </si>
  <si>
    <t>Освоение инвестиций в основной капитал по источникам финансирования</t>
  </si>
  <si>
    <t>(по застройщикам, млн. сомов)</t>
  </si>
  <si>
    <t>средств предпри-ятий и органи-заций</t>
  </si>
  <si>
    <t xml:space="preserve">кредитов банков </t>
  </si>
  <si>
    <t>иностран-ных кредитов</t>
  </si>
  <si>
    <t>Бирюкова</t>
  </si>
  <si>
    <t>Всего</t>
  </si>
  <si>
    <t>в т.ч. финансируемые за счет:</t>
  </si>
  <si>
    <t>прямых иностран-ных инвестиций</t>
  </si>
  <si>
    <r>
      <t>1</t>
    </r>
    <r>
      <rPr>
        <sz val="9"/>
        <rFont val="Times New Roman"/>
        <family val="1"/>
      </rPr>
      <t>Темпы рассчитаны в сопоставимых ценах.</t>
    </r>
  </si>
  <si>
    <t>-</t>
  </si>
  <si>
    <t xml:space="preserve">средств населения и благотво-рительной помощи резидентов КР </t>
  </si>
  <si>
    <t>Внешние инвестиции</t>
  </si>
  <si>
    <t>Внутренние инвестиции</t>
  </si>
  <si>
    <t>Экспресс-маалымат</t>
  </si>
  <si>
    <t>(куруучулар боюнча, млн. сом)</t>
  </si>
  <si>
    <t>Бардыгы</t>
  </si>
  <si>
    <t>Ички инвестиция-лар</t>
  </si>
  <si>
    <t xml:space="preserve">                         Кыргыз Республикасынын Улуттук статистика комитети</t>
  </si>
  <si>
    <t>республи-канского бюджета</t>
  </si>
  <si>
    <t>Сельское хозяйство, лесное хозяйство и рыболовство</t>
  </si>
  <si>
    <t>Добыча полезных ископаемых</t>
  </si>
  <si>
    <t>Обрабатывающие  производства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</si>
  <si>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</si>
  <si>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</si>
  <si>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</si>
  <si>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>Операции с недвижимым имуществом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</si>
  <si>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</si>
  <si>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</si>
  <si>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</si>
  <si>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>Прочая обслуживающая деятельность</t>
  </si>
  <si>
    <t>Айыл чарбасы, токой чарбасы жана балык уулоочулук</t>
  </si>
  <si>
    <t>Пайдалуу кендерди казуу</t>
  </si>
  <si>
    <t xml:space="preserve">Электр энергия, газ, буу жана кондицияланган аба менен камсыздоо (жабдуу) </t>
  </si>
  <si>
    <t>Мейманканалардын жана ресторандардын ишмердиги</t>
  </si>
  <si>
    <t>Маалымат жана байланыш</t>
  </si>
  <si>
    <t>Билим берүү</t>
  </si>
  <si>
    <t>Кыймылсыз мүлк операциялары</t>
  </si>
  <si>
    <t xml:space="preserve">Обеспечение (снабжение) электроэнергией, газом, паром  и кондиционированным воздухом </t>
  </si>
  <si>
    <t>Водоснабжение, очистка, обработка  отходов и получение вторичного сырья</t>
  </si>
  <si>
    <t>Оптовая и розничная торговля; ремонт автомобилей и мотоциклов</t>
  </si>
  <si>
    <t>Дүң жана чекене соода, автомобилдерди жана мотоциклдерди оңдоо</t>
  </si>
  <si>
    <t>Исполь-зовано - всего</t>
  </si>
  <si>
    <t>Пайдала-нылды - бардыгы</t>
  </si>
  <si>
    <t>иностран-ных грантов и гумани-тарной помощи</t>
  </si>
  <si>
    <t xml:space="preserve">                              Национальный статистический комитет Кыргызской Республики</t>
  </si>
  <si>
    <t>Государственное управление и оборона; обязательное социальное обеспечение</t>
  </si>
  <si>
    <t xml:space="preserve">Башка тейлөө ишмердиги </t>
  </si>
  <si>
    <t>Искусство, көңүл ачуу жана эс алуу</t>
  </si>
  <si>
    <t>Саламаттыкты сактоо жана калкты социалдык жактан тейлөө</t>
  </si>
  <si>
    <t>Мамлекеттик башкаруу жана коргоо, милдеттүү  социалдык камсыздандыруу</t>
  </si>
  <si>
    <t>Транспорт ишмердиги жана жүктөрдү сактоо</t>
  </si>
  <si>
    <t>Иштетүү өндүрүшү</t>
  </si>
  <si>
    <t xml:space="preserve">чет өлкө-
лүк гранттар-
дын жана
гумани-
тардык
жардамдар-
дын
</t>
  </si>
  <si>
    <t xml:space="preserve">тике чет
өлкөлүк
инвести-
ция-
лардын
</t>
  </si>
  <si>
    <t>чет өл-
көлүк 
кредит-тердин</t>
  </si>
  <si>
    <t>Тышкы инвести-циялар</t>
  </si>
  <si>
    <t>банктар-дын
кредит-теринен</t>
  </si>
  <si>
    <t xml:space="preserve">калктын кара-жаттары-нын жана КР резидент-теринин кайрым-дуулук жардамда-рынан </t>
  </si>
  <si>
    <t>ишканалар-дын жана уюмдардын каражат-тарынан</t>
  </si>
  <si>
    <t>жергилик-түү бюджеттен</t>
  </si>
  <si>
    <t>республика-лык бюджеттен</t>
  </si>
  <si>
    <t>Профессиональная, научная и техническая деятельность</t>
  </si>
  <si>
    <t>Кесиптик, илимий жана техникалык ишмердик</t>
  </si>
  <si>
    <t>Эскертүү:  Пайдалануучулар расмий статистиканын маалыматтарын жана  тиешелүү метамаалыматтарды пайдаланууда алардын булагына шилтеме берүүгө  милдеттүү («Расмий статистика жөнүндө»  Кыргыз Республикасынын Мыйзамынын 30-беренеси).</t>
  </si>
  <si>
    <t>инвестиция өздөштүрүү</t>
  </si>
  <si>
    <t>Суу менен жабдуу, тазалоо, калдыктарды иштетүү жана кайра пайдалануучу чийки затты алуу</t>
  </si>
  <si>
    <t>Примечание: Пользователи при использовании данных официальной статистики и соответствующих метаданных обязаны ссылаться на их источник (ст. 30 Закона Кыргызской Республики                                                              «Об официальной статистике»).</t>
  </si>
  <si>
    <r>
      <t>1</t>
    </r>
    <r>
      <rPr>
        <sz val="9"/>
        <rFont val="Times New Roman"/>
        <family val="1"/>
      </rPr>
      <t>Темптери салыштырма баа менен эсептелген.</t>
    </r>
  </si>
  <si>
    <t>анын ичинде төмөнкүлөрдүн эсебинен каржыланган:</t>
  </si>
  <si>
    <t>Финансовое посредничество и страхование</t>
  </si>
  <si>
    <t>Финансылык ортомчулук жана камсыздандыруу</t>
  </si>
  <si>
    <t>в январе-июле 2023г.</t>
  </si>
  <si>
    <r>
      <t>в %  к январю-июлю 2022г.</t>
    </r>
    <r>
      <rPr>
        <i/>
        <vertAlign val="superscript"/>
        <sz val="9"/>
        <rFont val="Times New Roman"/>
        <family val="1"/>
      </rPr>
      <t>1</t>
    </r>
  </si>
  <si>
    <r>
      <t>2022-жылдын январь-июлуна карата % менен</t>
    </r>
    <r>
      <rPr>
        <i/>
        <vertAlign val="superscript"/>
        <sz val="9"/>
        <rFont val="Times New Roman"/>
        <family val="1"/>
      </rPr>
      <t>1</t>
    </r>
  </si>
  <si>
    <t xml:space="preserve">2023-жылдын январь-июлундагы каржылоо булактары боюнча негизги капиталга  </t>
  </si>
  <si>
    <t xml:space="preserve"> Первый заместитель председателя</t>
  </si>
  <si>
    <t>Н.К. Керималиева</t>
  </si>
  <si>
    <t>11 августа 2023 года</t>
  </si>
  <si>
    <t>2023-жылдын 11-августу</t>
  </si>
  <si>
    <t>Төраганын биринчи орун басары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</si>
</sst>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_-* #,##0.0_р_._-;\-* #,##0.0_р_._-;_-* &quot;-&quot;?_р_._-;_-@_-"/>
    <numFmt numFmtId="167" formatCode="#,##0.0"/>
    <numFmt numFmtId="168" formatCode="#,##0.0_ ;\-#,##0.0\ "/>
    <numFmt numFmtId="169" formatCode="_-* #,##0.0\ _₽_-;\-* #,##0.0\ _₽_-;_-* &quot;-&quot;?\ _₽_-;_-@_-"/>
    <numFmt numFmtId="170" formatCode="_-* #,##0\ _р_._-;\-* #,##0\ _р_._-;_-* &quot;-&quot;\ _р_._-;_-@_-"/>
    <numFmt numFmtId="171" formatCode="_-* #,##0.00\ _р_._-;\-* #,##0.00\ _р_._-;_-* &quot;-&quot;??\ _р_._-;_-@_-"/>
  </numFmts>
  <fonts count="35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Kyrghyz Times"/>
      <family val="2"/>
    </font>
    <font>
      <sz val="9"/>
      <name val="Kyrghyz Times"/>
      <family val="2"/>
    </font>
    <font>
      <sz val="10"/>
      <name val="Kyrghyz Times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Times New Roman"/>
      <family val="1"/>
    </font>
    <font>
      <i/>
      <vertAlign val="superscript"/>
      <sz val="9"/>
      <name val="Times New Roman"/>
      <family val="1"/>
    </font>
    <font>
      <b/>
      <sz val="9"/>
      <color rgb="FFFF0000"/>
      <name val="Times New Roman"/>
      <family val="1"/>
    </font>
    <font>
      <b/>
      <sz val="13"/>
      <name val="Kyrghyz Times"/>
      <family val="2"/>
    </font>
    <font>
      <sz val="11"/>
      <color theme="0"/>
      <name val="Calibri"/>
      <family val="2"/>
      <scheme val="minor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1"/>
      <name val="Kyrghyz Times"/>
      <family val="2"/>
    </font>
    <font>
      <sz val="12"/>
      <name val="Kyrghyz Times"/>
      <family val="2"/>
    </font>
    <font>
      <sz val="12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</fills>
  <borders count="19">
    <border>
      <left/>
      <right/>
      <top/>
      <bottom/>
      <diagonal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6" fillId="0" borderId="0" applyFont="0" applyFill="0" applyBorder="0" applyAlignment="0" applyProtection="0"/>
    <xf numFmtId="166" fontId="3" fillId="0" borderId="0" applyFill="0" applyBorder="0" applyProtection="0">
      <alignment/>
    </xf>
    <xf numFmtId="164" fontId="6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9" fontId="0" fillId="0" borderId="0" applyAlignment="0">
      <protection/>
    </xf>
    <xf numFmtId="164" fontId="3" fillId="0" borderId="0">
      <alignment/>
      <protection/>
    </xf>
    <xf numFmtId="164" fontId="0" fillId="0" borderId="0" applyFont="0" applyFill="0" applyBorder="0" applyAlignment="0" applyProtection="0"/>
    <xf numFmtId="0" fontId="2" fillId="16" borderId="0" applyNumberFormat="0" applyBorder="0" applyProtection="0">
      <alignment/>
    </xf>
    <xf numFmtId="0" fontId="29" fillId="17" borderId="0" applyNumberFormat="0" applyBorder="0" applyProtection="0">
      <alignment/>
    </xf>
    <xf numFmtId="0" fontId="2" fillId="18" borderId="0" applyNumberFormat="0" applyBorder="0" applyProtection="0">
      <alignment/>
    </xf>
    <xf numFmtId="0" fontId="29" fillId="19" borderId="0" applyNumberFormat="0" applyBorder="0" applyProtection="0">
      <alignment/>
    </xf>
    <xf numFmtId="0" fontId="29" fillId="20" borderId="0" applyNumberFormat="0" applyBorder="0" applyProtection="0">
      <alignment/>
    </xf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16" borderId="0" applyNumberFormat="0" applyBorder="0" applyProtection="0">
      <alignment/>
    </xf>
    <xf numFmtId="0" fontId="2" fillId="18" borderId="0" applyNumberFormat="0" applyBorder="0" applyProtection="0">
      <alignment/>
    </xf>
  </cellStyleXfs>
  <cellXfs count="154">
    <xf numFmtId="0" fontId="0" fillId="0" borderId="0" xfId="0"/>
    <xf numFmtId="0" fontId="3" fillId="0" borderId="0" xfId="0" applyFont="1" applyFill="1"/>
    <xf numFmtId="168" fontId="4" fillId="0" borderId="0" xfId="24" applyNumberFormat="1" applyFont="1" applyFill="1" applyAlignment="1">
      <alignment horizontal="right"/>
    </xf>
    <xf numFmtId="165" fontId="4" fillId="0" borderId="0" xfId="24" applyNumberFormat="1" applyFont="1" applyFill="1" applyBorder="1" applyAlignment="1">
      <alignment horizontal="right"/>
    </xf>
    <xf numFmtId="0" fontId="6" fillId="0" borderId="0" xfId="0" applyFont="1"/>
    <xf numFmtId="0" fontId="3" fillId="0" borderId="0" xfId="0" applyFont="1"/>
    <xf numFmtId="166" fontId="3" fillId="0" borderId="0" xfId="24" applyFill="1" applyBorder="1">
      <alignment/>
    </xf>
    <xf numFmtId="166" fontId="3" fillId="0" borderId="0" xfId="24" applyFill="1">
      <alignment/>
    </xf>
    <xf numFmtId="166" fontId="3" fillId="0" borderId="0" xfId="24" applyFill="1" applyAlignment="1">
      <alignment horizontal="right"/>
    </xf>
    <xf numFmtId="168" fontId="3" fillId="0" borderId="0" xfId="24" applyNumberFormat="1" applyFill="1" applyAlignment="1">
      <alignment horizontal="right"/>
    </xf>
    <xf numFmtId="165" fontId="3" fillId="0" borderId="0" xfId="24" applyNumberFormat="1" applyFill="1" applyBorder="1" applyAlignment="1">
      <alignment horizontal="right"/>
    </xf>
    <xf numFmtId="0" fontId="9" fillId="0" borderId="0" xfId="0" applyFont="1"/>
    <xf numFmtId="0" fontId="0" fillId="0" borderId="0" xfId="0" applyFont="1"/>
    <xf numFmtId="0" fontId="20" fillId="0" borderId="0" xfId="0" applyFont="1"/>
    <xf numFmtId="0" fontId="21" fillId="0" borderId="0" xfId="0" applyFont="1"/>
    <xf numFmtId="0" fontId="17" fillId="0" borderId="0" xfId="0" applyFont="1"/>
    <xf numFmtId="167" fontId="3" fillId="0" borderId="0" xfId="0" applyNumberFormat="1" applyFont="1"/>
    <xf numFmtId="0" fontId="10" fillId="0" borderId="0" xfId="0" applyFont="1"/>
    <xf numFmtId="0" fontId="18" fillId="0" borderId="0" xfId="0" applyFont="1"/>
    <xf numFmtId="166" fontId="3" fillId="0" borderId="0" xfId="24" applyFill="1" applyAlignment="1">
      <alignment horizontal="left"/>
    </xf>
    <xf numFmtId="0" fontId="10" fillId="0" borderId="0" xfId="0" applyFont="1" applyFill="1"/>
    <xf numFmtId="0" fontId="12" fillId="0" borderId="0" xfId="0" applyFont="1" applyFill="1" applyAlignment="1">
      <alignment wrapText="1"/>
    </xf>
    <xf numFmtId="0" fontId="15" fillId="0" borderId="0" xfId="0" applyFont="1" applyFill="1" applyAlignment="1">
      <alignment horizontal="right"/>
    </xf>
    <xf numFmtId="0" fontId="0" fillId="0" borderId="0" xfId="0" applyFill="1"/>
    <xf numFmtId="0" fontId="11" fillId="0" borderId="0" xfId="0" applyFont="1" applyFill="1"/>
    <xf numFmtId="0" fontId="16" fillId="0" borderId="0" xfId="0" applyFont="1" applyFill="1" applyAlignment="1">
      <alignment horizontal="right"/>
    </xf>
    <xf numFmtId="0" fontId="9" fillId="0" borderId="0" xfId="0" applyFont="1" applyFill="1"/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vertical="top"/>
    </xf>
    <xf numFmtId="167" fontId="3" fillId="0" borderId="0" xfId="0" applyNumberFormat="1" applyFont="1" applyFill="1"/>
    <xf numFmtId="1" fontId="3" fillId="0" borderId="0" xfId="0" applyNumberFormat="1" applyFont="1" applyFill="1"/>
    <xf numFmtId="165" fontId="3" fillId="0" borderId="0" xfId="0" applyNumberFormat="1" applyFont="1" applyFill="1"/>
    <xf numFmtId="168" fontId="27" fillId="0" borderId="0" xfId="0" applyNumberFormat="1" applyFont="1" applyFill="1"/>
    <xf numFmtId="168" fontId="4" fillId="0" borderId="0" xfId="0" applyNumberFormat="1" applyFont="1" applyFill="1"/>
    <xf numFmtId="168" fontId="22" fillId="0" borderId="0" xfId="0" applyNumberFormat="1" applyFont="1" applyFill="1"/>
    <xf numFmtId="167" fontId="4" fillId="0" borderId="0" xfId="0" applyNumberFormat="1" applyFont="1" applyFill="1" applyAlignment="1">
      <alignment horizontal="right" vertical="center" wrapText="1"/>
    </xf>
    <xf numFmtId="165" fontId="4" fillId="0" borderId="0" xfId="0" applyNumberFormat="1" applyFont="1" applyFill="1"/>
    <xf numFmtId="0" fontId="4" fillId="0" borderId="0" xfId="0" applyFont="1" applyFill="1"/>
    <xf numFmtId="167" fontId="25" fillId="0" borderId="0" xfId="0" applyNumberFormat="1" applyFont="1" applyFill="1"/>
    <xf numFmtId="165" fontId="13" fillId="0" borderId="0" xfId="0" applyNumberFormat="1" applyFont="1" applyFill="1"/>
    <xf numFmtId="0" fontId="13" fillId="0" borderId="0" xfId="0" applyFont="1" applyFill="1"/>
    <xf numFmtId="1" fontId="4" fillId="0" borderId="0" xfId="0" applyNumberFormat="1" applyFont="1" applyFill="1" applyAlignment="1">
      <alignment wrapText="1"/>
    </xf>
    <xf numFmtId="3" fontId="22" fillId="0" borderId="0" xfId="0" applyNumberFormat="1" applyFont="1" applyFill="1"/>
    <xf numFmtId="168" fontId="3" fillId="0" borderId="0" xfId="0" applyNumberFormat="1" applyFont="1" applyFill="1"/>
    <xf numFmtId="1" fontId="3" fillId="0" borderId="0" xfId="0" applyNumberFormat="1" applyFont="1" applyFill="1" applyAlignment="1">
      <alignment wrapText="1"/>
    </xf>
    <xf numFmtId="165" fontId="3" fillId="0" borderId="0" xfId="0" applyNumberFormat="1" applyFont="1" applyFill="1" applyAlignment="1">
      <alignment wrapText="1"/>
    </xf>
    <xf numFmtId="4" fontId="6" fillId="0" borderId="0" xfId="0" applyNumberFormat="1" applyFont="1" applyFill="1"/>
    <xf numFmtId="0" fontId="3" fillId="0" borderId="3" xfId="0" applyFont="1" applyFill="1" applyBorder="1"/>
    <xf numFmtId="1" fontId="3" fillId="0" borderId="4" xfId="0" applyNumberFormat="1" applyFont="1" applyFill="1" applyBorder="1"/>
    <xf numFmtId="168" fontId="3" fillId="0" borderId="4" xfId="0" applyNumberFormat="1" applyFont="1" applyFill="1" applyBorder="1" applyAlignment="1">
      <alignment horizontal="right"/>
    </xf>
    <xf numFmtId="1" fontId="14" fillId="0" borderId="0" xfId="0" applyNumberFormat="1" applyFont="1" applyFill="1"/>
    <xf numFmtId="169" fontId="3" fillId="0" borderId="0" xfId="0" applyNumberFormat="1" applyFont="1" applyFill="1"/>
    <xf numFmtId="0" fontId="7" fillId="0" borderId="0" xfId="0" applyFont="1" applyFill="1" applyAlignment="1">
      <alignment horizontal="right"/>
    </xf>
    <xf numFmtId="1" fontId="6" fillId="0" borderId="0" xfId="0" applyNumberFormat="1" applyFont="1" applyFill="1"/>
    <xf numFmtId="0" fontId="8" fillId="0" borderId="0" xfId="21" applyFont="1" applyFill="1" applyAlignment="1">
      <alignment horizontal="left"/>
      <protection/>
    </xf>
    <xf numFmtId="167" fontId="3" fillId="0" borderId="0" xfId="24" applyNumberFormat="1" applyFill="1" applyBorder="1" applyAlignment="1">
      <alignment horizontal="right"/>
    </xf>
    <xf numFmtId="167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 wrapText="1"/>
    </xf>
    <xf numFmtId="167" fontId="3" fillId="0" borderId="0" xfId="0" applyNumberFormat="1" applyFont="1" applyFill="1" applyAlignment="1">
      <alignment horizontal="right" vertical="center" wrapText="1"/>
    </xf>
    <xf numFmtId="167" fontId="3" fillId="0" borderId="0" xfId="24" applyNumberFormat="1" applyFill="1" applyAlignment="1">
      <alignment horizontal="right"/>
    </xf>
    <xf numFmtId="167" fontId="3" fillId="0" borderId="0" xfId="24" applyNumberFormat="1" applyFill="1">
      <alignment/>
    </xf>
    <xf numFmtId="167" fontId="4" fillId="0" borderId="0" xfId="24" applyNumberFormat="1" applyFont="1" applyFill="1" applyAlignment="1">
      <alignment horizontal="right"/>
    </xf>
    <xf numFmtId="167" fontId="13" fillId="0" borderId="0" xfId="24" applyNumberFormat="1" applyFont="1" applyFill="1" applyAlignment="1">
      <alignment horizontal="right"/>
    </xf>
    <xf numFmtId="167" fontId="4" fillId="0" borderId="0" xfId="0" applyNumberFormat="1" applyFont="1" applyFill="1"/>
    <xf numFmtId="168" fontId="13" fillId="0" borderId="0" xfId="24" applyNumberFormat="1" applyFont="1" applyFill="1" applyAlignment="1">
      <alignment horizontal="right"/>
    </xf>
    <xf numFmtId="0" fontId="7" fillId="0" borderId="0" xfId="0" applyFont="1" applyFill="1"/>
    <xf numFmtId="1" fontId="4" fillId="0" borderId="0" xfId="0" applyNumberFormat="1" applyFont="1" applyFill="1"/>
    <xf numFmtId="1" fontId="16" fillId="0" borderId="0" xfId="0" applyNumberFormat="1" applyFont="1" applyFill="1" applyAlignment="1">
      <alignment wrapText="1"/>
    </xf>
    <xf numFmtId="167" fontId="13" fillId="0" borderId="0" xfId="0" applyNumberFormat="1" applyFont="1" applyFill="1"/>
    <xf numFmtId="0" fontId="28" fillId="0" borderId="0" xfId="0" applyFont="1"/>
    <xf numFmtId="0" fontId="19" fillId="0" borderId="0" xfId="0" applyFont="1"/>
    <xf numFmtId="0" fontId="6" fillId="0" borderId="0" xfId="0" applyFont="1" applyAlignment="1">
      <alignment horizontal="right"/>
    </xf>
    <xf numFmtId="0" fontId="31" fillId="0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1" fontId="3" fillId="0" borderId="0" xfId="0" applyNumberFormat="1" applyFont="1"/>
    <xf numFmtId="165" fontId="3" fillId="0" borderId="0" xfId="0" applyNumberFormat="1" applyFont="1"/>
    <xf numFmtId="1" fontId="4" fillId="0" borderId="0" xfId="0" applyNumberFormat="1" applyFont="1"/>
    <xf numFmtId="167" fontId="4" fillId="0" borderId="0" xfId="0" applyNumberFormat="1" applyFont="1"/>
    <xf numFmtId="0" fontId="4" fillId="0" borderId="0" xfId="0" applyFont="1"/>
    <xf numFmtId="1" fontId="16" fillId="0" borderId="0" xfId="0" applyNumberFormat="1" applyFont="1" applyAlignment="1">
      <alignment wrapText="1"/>
    </xf>
    <xf numFmtId="1" fontId="4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167" fontId="3" fillId="0" borderId="0" xfId="24" applyNumberFormat="1" applyFont="1" applyFill="1" applyAlignment="1">
      <alignment horizontal="right"/>
    </xf>
    <xf numFmtId="0" fontId="3" fillId="0" borderId="3" xfId="0" applyFont="1" applyBorder="1"/>
    <xf numFmtId="167" fontId="3" fillId="0" borderId="0" xfId="24" applyNumberFormat="1" applyFont="1" applyFill="1">
      <alignment/>
    </xf>
    <xf numFmtId="167" fontId="3" fillId="0" borderId="0" xfId="24" applyNumberFormat="1" applyFont="1" applyFill="1" applyBorder="1" applyAlignment="1">
      <alignment horizontal="right"/>
    </xf>
    <xf numFmtId="1" fontId="4" fillId="0" borderId="4" xfId="0" applyNumberFormat="1" applyFont="1" applyBorder="1" applyAlignment="1">
      <alignment wrapText="1"/>
    </xf>
    <xf numFmtId="168" fontId="4" fillId="0" borderId="4" xfId="24" applyNumberFormat="1" applyFont="1" applyFill="1" applyBorder="1" applyAlignment="1">
      <alignment horizontal="right"/>
    </xf>
    <xf numFmtId="168" fontId="3" fillId="0" borderId="4" xfId="24" applyNumberFormat="1" applyFont="1" applyFill="1" applyBorder="1" applyAlignment="1">
      <alignment horizontal="right"/>
    </xf>
    <xf numFmtId="1" fontId="14" fillId="0" borderId="0" xfId="0" applyNumberFormat="1" applyFont="1"/>
    <xf numFmtId="168" fontId="3" fillId="0" borderId="0" xfId="0" applyNumberFormat="1" applyFont="1"/>
    <xf numFmtId="166" fontId="3" fillId="0" borderId="0" xfId="24" applyFont="1" applyFill="1" applyAlignment="1">
      <alignment horizontal="right"/>
    </xf>
    <xf numFmtId="0" fontId="30" fillId="0" borderId="0" xfId="0" applyFont="1" applyFill="1" applyAlignment="1">
      <alignment horizontal="right"/>
    </xf>
    <xf numFmtId="166" fontId="3" fillId="0" borderId="0" xfId="24" applyFont="1" applyFill="1">
      <alignment/>
    </xf>
    <xf numFmtId="0" fontId="8" fillId="0" borderId="0" xfId="22" applyFont="1" applyAlignment="1">
      <alignment horizontal="left"/>
      <protection/>
    </xf>
    <xf numFmtId="0" fontId="6" fillId="0" borderId="0" xfId="0" applyFont="1" applyFill="1" applyAlignment="1">
      <alignment horizontal="right"/>
    </xf>
    <xf numFmtId="167" fontId="6" fillId="0" borderId="0" xfId="0" applyNumberFormat="1" applyFont="1" applyFill="1"/>
    <xf numFmtId="167" fontId="22" fillId="0" borderId="0" xfId="0" applyNumberFormat="1" applyFont="1" applyFill="1"/>
    <xf numFmtId="0" fontId="6" fillId="0" borderId="0" xfId="0" applyFont="1" applyFill="1"/>
    <xf numFmtId="0" fontId="32" fillId="0" borderId="0" xfId="0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169" fontId="7" fillId="0" borderId="0" xfId="0" applyNumberFormat="1" applyFont="1" applyFill="1"/>
    <xf numFmtId="166" fontId="7" fillId="0" borderId="0" xfId="24" applyFont="1" applyFill="1">
      <alignment/>
    </xf>
    <xf numFmtId="166" fontId="30" fillId="0" borderId="0" xfId="24" applyFont="1" applyFill="1">
      <alignment/>
    </xf>
    <xf numFmtId="0" fontId="7" fillId="0" borderId="0" xfId="0" applyFont="1"/>
    <xf numFmtId="0" fontId="33" fillId="0" borderId="0" xfId="0" applyFont="1"/>
    <xf numFmtId="0" fontId="34" fillId="0" borderId="0" xfId="0" applyFont="1"/>
    <xf numFmtId="0" fontId="30" fillId="0" borderId="0" xfId="0" applyFont="1" applyFill="1"/>
    <xf numFmtId="0" fontId="3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30" fillId="0" borderId="0" xfId="0" applyFont="1" applyAlignment="1">
      <alignment horizontal="center"/>
    </xf>
    <xf numFmtId="0" fontId="5" fillId="0" borderId="4" xfId="0" applyFont="1" applyBorder="1" applyAlignment="1">
      <alignment horizontal="right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Экспресс жилье_Экспресс(Инвест) 09m. 2014 КА_Экспресс(Инвест) 01m. 2016-КА" xfId="21"/>
    <cellStyle name="Обычный_Экспресс жилье_Экспресс(Инвест) 09m. 2014 КА_Экспресс(Инвест) 12m. 2014-Кыргызча" xfId="22"/>
    <cellStyle name="Процентный 2" xfId="23"/>
    <cellStyle name="Финансовый" xfId="24"/>
    <cellStyle name="Финансовый 2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40% - Акцент1" xfId="32"/>
    <cellStyle name="40% - Акцент2" xfId="33"/>
    <cellStyle name="40% - Акцент3" xfId="34"/>
    <cellStyle name="40% - Акцент4" xfId="35"/>
    <cellStyle name="40% - Акцент5" xfId="36"/>
    <cellStyle name="40% - Акцент6" xfId="37"/>
    <cellStyle name="60% - Акцент1" xfId="38"/>
    <cellStyle name="60% - Акцент2" xfId="39"/>
    <cellStyle name="60% - Акцент3" xfId="40"/>
    <cellStyle name="60% - Акцент4" xfId="41"/>
    <cellStyle name="60% - Акцент5" xfId="42"/>
    <cellStyle name="60% - Акцент6" xfId="43"/>
    <cellStyle name="Обычный 2 2" xfId="44"/>
    <cellStyle name="Тысячи [0]_1эксК" xfId="45"/>
    <cellStyle name="Тысячи_1эксК" xfId="46"/>
    <cellStyle name="Финансовый 3" xfId="47"/>
    <cellStyle name="Финансовый 2 2" xfId="48"/>
    <cellStyle name="Денежный 2" xfId="49"/>
    <cellStyle name="Финансовый 4" xfId="50"/>
    <cellStyle name="Финансовый [0] 2" xfId="51"/>
    <cellStyle name="20% - Акцент5 3" xfId="52"/>
    <cellStyle name="60% - Акцент1 3" xfId="53"/>
    <cellStyle name="20% - Акцент6 3" xfId="54"/>
    <cellStyle name="60% - Акцент2 3" xfId="55"/>
    <cellStyle name="60% - Акцент3 3" xfId="56"/>
    <cellStyle name="20% - Акцент5 2" xfId="57"/>
    <cellStyle name="20% - Акцент6 2" xfId="58"/>
    <cellStyle name="60% - Акцент1 2" xfId="59"/>
    <cellStyle name="60% - Акцент2 2" xfId="60"/>
    <cellStyle name="60% - Акцент3 2" xfId="61"/>
    <cellStyle name="Финансовый 5" xfId="62"/>
    <cellStyle name="Финансовый 6" xfId="63"/>
    <cellStyle name="20% - Акцент5 3 2" xfId="64"/>
    <cellStyle name="20% - Акцент6 3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0</xdr:col>
      <xdr:colOff>914400</xdr:colOff>
      <xdr:row>4</xdr:row>
      <xdr:rowOff>152400</xdr:rowOff>
    </xdr:to>
    <xdr:pic>
      <xdr:nvPicPr>
        <xdr:cNvPr id="2" name="Picture 1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14300"/>
          <a:ext cx="7620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0</xdr:col>
      <xdr:colOff>914400</xdr:colOff>
      <xdr:row>4</xdr:row>
      <xdr:rowOff>152400</xdr:rowOff>
    </xdr:to>
    <xdr:pic>
      <xdr:nvPicPr>
        <xdr:cNvPr id="2" name="Picture 1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14300"/>
          <a:ext cx="7620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tabSelected="1" zoomScaleSheetLayoutView="100" workbookViewId="0" topLeftCell="A1">
      <selection activeCell="L20" sqref="L20"/>
    </sheetView>
  </sheetViews>
  <sheetFormatPr defaultColWidth="9.00390625" defaultRowHeight="12.75"/>
  <cols>
    <col min="1" max="1" width="31.875" style="1" customWidth="1"/>
    <col min="2" max="2" width="10.25390625" style="100" customWidth="1"/>
    <col min="3" max="3" width="11.00390625" style="100" customWidth="1"/>
    <col min="4" max="8" width="9.875" style="100" customWidth="1"/>
    <col min="9" max="9" width="10.375" style="100" customWidth="1"/>
    <col min="10" max="10" width="9.875" style="100" customWidth="1"/>
    <col min="11" max="11" width="10.00390625" style="100" customWidth="1"/>
    <col min="12" max="12" width="10.25390625" style="100" customWidth="1"/>
    <col min="13" max="13" width="9.625" style="100" bestFit="1" customWidth="1"/>
    <col min="14" max="14" width="9.375" style="100" bestFit="1" customWidth="1"/>
    <col min="15" max="15" width="11.625" style="100" bestFit="1" customWidth="1"/>
    <col min="16" max="17" width="9.125" style="100" customWidth="1"/>
    <col min="18" max="18" width="10.25390625" style="100" bestFit="1" customWidth="1"/>
    <col min="19" max="19" width="9.375" style="100" bestFit="1" customWidth="1"/>
    <col min="20" max="16384" width="9.125" style="100" customWidth="1"/>
  </cols>
  <sheetData>
    <row r="1" spans="1:16" ht="17.25" customHeight="1">
      <c r="A1" s="100"/>
      <c r="M1" s="21"/>
      <c r="N1" s="21"/>
      <c r="O1" s="21"/>
      <c r="P1" s="21"/>
    </row>
    <row r="2" ht="14.25" customHeight="1">
      <c r="A2" s="100"/>
    </row>
    <row r="3" spans="1:12" ht="17.25" customHeight="1">
      <c r="A3" s="111" t="s">
        <v>47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2:12" ht="15" customHeight="1">
      <c r="B4" s="97"/>
      <c r="C4" s="97"/>
      <c r="D4" s="97"/>
      <c r="E4" s="97"/>
      <c r="F4" s="97"/>
      <c r="G4" s="97"/>
      <c r="H4" s="97"/>
      <c r="I4" s="97"/>
      <c r="J4" s="97"/>
      <c r="K4" s="97"/>
      <c r="L4" s="22"/>
    </row>
    <row r="5" spans="2:12" ht="15" customHeight="1">
      <c r="B5" s="97"/>
      <c r="C5" s="97"/>
      <c r="D5" s="97"/>
      <c r="E5" s="97"/>
      <c r="F5" s="97"/>
      <c r="G5" s="97"/>
      <c r="H5" s="23"/>
      <c r="I5" s="23"/>
      <c r="J5" s="23"/>
      <c r="K5" s="23"/>
      <c r="L5" s="22"/>
    </row>
    <row r="6" spans="2:12" ht="15" customHeight="1">
      <c r="B6" s="97"/>
      <c r="C6" s="97"/>
      <c r="D6" s="97"/>
      <c r="E6" s="97"/>
      <c r="F6" s="97"/>
      <c r="G6" s="97"/>
      <c r="H6" s="23"/>
      <c r="I6" s="23"/>
      <c r="J6" s="23"/>
      <c r="K6" s="23"/>
      <c r="L6" s="22"/>
    </row>
    <row r="7" spans="1:12" ht="15" customHeight="1">
      <c r="A7" s="24" t="s">
        <v>1</v>
      </c>
      <c r="B7" s="97"/>
      <c r="C7" s="97"/>
      <c r="D7" s="97"/>
      <c r="E7" s="97"/>
      <c r="F7" s="97"/>
      <c r="G7" s="97"/>
      <c r="H7" s="97"/>
      <c r="L7" s="22"/>
    </row>
    <row r="8" spans="1:12" ht="15" customHeight="1">
      <c r="A8" s="20" t="s">
        <v>80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2"/>
    </row>
    <row r="9" spans="1:12" ht="12" customHeight="1">
      <c r="A9" s="20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6" s="65" customFormat="1" ht="15.75" customHeight="1">
      <c r="A10" s="112" t="s">
        <v>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09"/>
      <c r="N10" s="109"/>
      <c r="O10" s="109"/>
      <c r="P10" s="109"/>
    </row>
    <row r="11" spans="1:16" s="65" customFormat="1" ht="15.75" customHeight="1">
      <c r="A11" s="112" t="s">
        <v>74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09"/>
      <c r="N11" s="109"/>
      <c r="O11" s="109"/>
      <c r="P11" s="109"/>
    </row>
    <row r="12" spans="1:12" s="26" customFormat="1" ht="13.5" customHeight="1" thickBot="1">
      <c r="A12" s="113" t="s">
        <v>3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2" s="1" customFormat="1" ht="15.75" customHeight="1">
      <c r="A13" s="114"/>
      <c r="B13" s="117" t="s">
        <v>44</v>
      </c>
      <c r="C13" s="27"/>
      <c r="D13" s="120" t="s">
        <v>9</v>
      </c>
      <c r="E13" s="121"/>
      <c r="F13" s="121"/>
      <c r="G13" s="121"/>
      <c r="H13" s="122"/>
      <c r="I13" s="28"/>
      <c r="J13" s="120" t="s">
        <v>9</v>
      </c>
      <c r="K13" s="121"/>
      <c r="L13" s="121"/>
    </row>
    <row r="14" spans="1:12" s="1" customFormat="1" ht="12.75" customHeight="1">
      <c r="A14" s="115"/>
      <c r="B14" s="118"/>
      <c r="C14" s="118" t="s">
        <v>15</v>
      </c>
      <c r="D14" s="118" t="s">
        <v>21</v>
      </c>
      <c r="E14" s="118" t="s">
        <v>0</v>
      </c>
      <c r="F14" s="118" t="s">
        <v>4</v>
      </c>
      <c r="G14" s="118" t="s">
        <v>13</v>
      </c>
      <c r="H14" s="125" t="s">
        <v>5</v>
      </c>
      <c r="I14" s="125" t="s">
        <v>14</v>
      </c>
      <c r="J14" s="127" t="s">
        <v>6</v>
      </c>
      <c r="K14" s="127" t="s">
        <v>10</v>
      </c>
      <c r="L14" s="129" t="s">
        <v>46</v>
      </c>
    </row>
    <row r="15" spans="1:12" s="1" customFormat="1" ht="75.75" customHeight="1" thickBot="1">
      <c r="A15" s="116"/>
      <c r="B15" s="119"/>
      <c r="C15" s="123"/>
      <c r="D15" s="119"/>
      <c r="E15" s="119"/>
      <c r="F15" s="119"/>
      <c r="G15" s="119"/>
      <c r="H15" s="126"/>
      <c r="I15" s="126"/>
      <c r="J15" s="128"/>
      <c r="K15" s="128"/>
      <c r="L15" s="130"/>
    </row>
    <row r="16" spans="1:12" s="1" customFormat="1" ht="10.5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9" s="37" customFormat="1" ht="13.5" customHeight="1">
      <c r="A17" s="66" t="s">
        <v>8</v>
      </c>
      <c r="B17" s="61">
        <f>C17+I17</f>
        <v>60807.799999999996</v>
      </c>
      <c r="C17" s="61">
        <f>D17+E17+F17+G17+H17</f>
        <v>51334.7</v>
      </c>
      <c r="D17" s="61">
        <v>6103.7</v>
      </c>
      <c r="E17" s="61">
        <v>1268.2</v>
      </c>
      <c r="F17" s="61">
        <v>22860.8</v>
      </c>
      <c r="G17" s="61">
        <v>20674.7</v>
      </c>
      <c r="H17" s="61">
        <v>427.3</v>
      </c>
      <c r="I17" s="61">
        <f>J17+K17+L17</f>
        <v>9473.1</v>
      </c>
      <c r="J17" s="63">
        <v>4833.6</v>
      </c>
      <c r="K17" s="61">
        <v>1557.1</v>
      </c>
      <c r="L17" s="61">
        <v>3082.4</v>
      </c>
      <c r="M17" s="32"/>
      <c r="N17" s="33"/>
      <c r="O17" s="34"/>
      <c r="P17" s="35"/>
      <c r="Q17" s="99"/>
      <c r="R17" s="99"/>
      <c r="S17" s="36"/>
    </row>
    <row r="18" spans="1:23" s="40" customFormat="1" ht="13.5" customHeight="1">
      <c r="A18" s="67" t="s">
        <v>75</v>
      </c>
      <c r="B18" s="68">
        <v>111.1</v>
      </c>
      <c r="C18" s="68">
        <v>113.5</v>
      </c>
      <c r="D18" s="62">
        <v>210.5</v>
      </c>
      <c r="E18" s="62">
        <v>238.6</v>
      </c>
      <c r="F18" s="68">
        <v>113.6</v>
      </c>
      <c r="G18" s="62">
        <v>96.6</v>
      </c>
      <c r="H18" s="62">
        <v>162</v>
      </c>
      <c r="I18" s="62">
        <v>99.4</v>
      </c>
      <c r="J18" s="62">
        <v>92.7</v>
      </c>
      <c r="K18" s="62">
        <v>79.3</v>
      </c>
      <c r="L18" s="62">
        <v>130.9</v>
      </c>
      <c r="M18" s="32"/>
      <c r="N18" s="33"/>
      <c r="O18" s="34"/>
      <c r="P18" s="64"/>
      <c r="Q18" s="38"/>
      <c r="R18" s="38"/>
      <c r="S18" s="39"/>
      <c r="T18" s="39"/>
      <c r="U18" s="39"/>
      <c r="V18" s="39"/>
      <c r="W18" s="39"/>
    </row>
    <row r="19" spans="1:21" s="1" customFormat="1" ht="12" customHeight="1">
      <c r="A19" s="41"/>
      <c r="B19" s="61"/>
      <c r="C19" s="61"/>
      <c r="D19" s="61"/>
      <c r="E19" s="61"/>
      <c r="F19" s="61"/>
      <c r="G19" s="61"/>
      <c r="H19" s="62"/>
      <c r="I19" s="63"/>
      <c r="J19" s="61"/>
      <c r="K19" s="62"/>
      <c r="L19" s="61"/>
      <c r="M19" s="32"/>
      <c r="N19" s="33"/>
      <c r="O19" s="34"/>
      <c r="P19" s="99"/>
      <c r="Q19" s="42"/>
      <c r="R19" s="99"/>
      <c r="S19" s="3"/>
      <c r="T19" s="2"/>
      <c r="U19" s="43"/>
    </row>
    <row r="20" spans="1:21" s="1" customFormat="1" ht="24.75" customHeight="1">
      <c r="A20" s="44" t="s">
        <v>22</v>
      </c>
      <c r="B20" s="59">
        <v>333</v>
      </c>
      <c r="C20" s="59">
        <f>D20+E20+G20</f>
        <v>231.9</v>
      </c>
      <c r="D20" s="59">
        <v>105.3</v>
      </c>
      <c r="E20" s="59">
        <v>19.1</v>
      </c>
      <c r="F20" s="59" t="s">
        <v>12</v>
      </c>
      <c r="G20" s="59">
        <v>107.5</v>
      </c>
      <c r="H20" s="59" t="s">
        <v>12</v>
      </c>
      <c r="I20" s="29">
        <f>L20</f>
        <v>101.1</v>
      </c>
      <c r="J20" s="59" t="s">
        <v>12</v>
      </c>
      <c r="K20" s="59" t="s">
        <v>12</v>
      </c>
      <c r="L20" s="56">
        <v>101.1</v>
      </c>
      <c r="M20" s="32"/>
      <c r="N20" s="33"/>
      <c r="O20" s="34"/>
      <c r="P20" s="98"/>
      <c r="Q20" s="98"/>
      <c r="R20" s="98"/>
      <c r="S20" s="10"/>
      <c r="T20" s="9"/>
      <c r="U20" s="43"/>
    </row>
    <row r="21" spans="1:21" s="1" customFormat="1" ht="13.5" customHeight="1">
      <c r="A21" s="30" t="s">
        <v>23</v>
      </c>
      <c r="B21" s="59">
        <v>14114.5</v>
      </c>
      <c r="C21" s="59">
        <f>F21</f>
        <v>13264.7</v>
      </c>
      <c r="D21" s="59" t="s">
        <v>12</v>
      </c>
      <c r="E21" s="59" t="s">
        <v>12</v>
      </c>
      <c r="F21" s="59">
        <v>13264.7</v>
      </c>
      <c r="G21" s="59" t="s">
        <v>12</v>
      </c>
      <c r="H21" s="59" t="s">
        <v>12</v>
      </c>
      <c r="I21" s="59">
        <f>J21+K21+L21</f>
        <v>849.8</v>
      </c>
      <c r="J21" s="59">
        <v>577</v>
      </c>
      <c r="K21" s="59">
        <v>41.8</v>
      </c>
      <c r="L21" s="59">
        <v>231</v>
      </c>
      <c r="M21" s="32"/>
      <c r="N21" s="33"/>
      <c r="O21" s="34"/>
      <c r="P21" s="98"/>
      <c r="Q21" s="98"/>
      <c r="R21" s="98"/>
      <c r="S21" s="10"/>
      <c r="T21" s="9"/>
      <c r="U21" s="43"/>
    </row>
    <row r="22" spans="1:21" s="1" customFormat="1" ht="13.5" customHeight="1">
      <c r="A22" s="30" t="s">
        <v>24</v>
      </c>
      <c r="B22" s="59">
        <v>1838.7</v>
      </c>
      <c r="C22" s="59">
        <f>D22+F22+G22+H22+E22</f>
        <v>1476.9</v>
      </c>
      <c r="D22" s="59">
        <v>19</v>
      </c>
      <c r="E22" s="59">
        <v>2</v>
      </c>
      <c r="F22" s="59">
        <v>983.8</v>
      </c>
      <c r="G22" s="59">
        <v>277.1</v>
      </c>
      <c r="H22" s="59">
        <v>195</v>
      </c>
      <c r="I22" s="59">
        <f>J22+K22</f>
        <v>361.8</v>
      </c>
      <c r="J22" s="59">
        <v>150</v>
      </c>
      <c r="K22" s="59">
        <v>211.8</v>
      </c>
      <c r="L22" s="59" t="s">
        <v>12</v>
      </c>
      <c r="M22" s="32"/>
      <c r="N22" s="59"/>
      <c r="O22" s="34"/>
      <c r="P22" s="98"/>
      <c r="Q22" s="98"/>
      <c r="R22" s="98"/>
      <c r="S22" s="10"/>
      <c r="T22" s="9"/>
      <c r="U22" s="43"/>
    </row>
    <row r="23" spans="1:21" s="1" customFormat="1" ht="36">
      <c r="A23" s="45" t="s">
        <v>40</v>
      </c>
      <c r="B23" s="59">
        <v>5340.7</v>
      </c>
      <c r="C23" s="59">
        <f>D23+E23+F23+G23+H23</f>
        <v>3023.0999999999995</v>
      </c>
      <c r="D23" s="59">
        <v>1652.3</v>
      </c>
      <c r="E23" s="59">
        <v>11.3</v>
      </c>
      <c r="F23" s="59">
        <v>1118.3</v>
      </c>
      <c r="G23" s="59">
        <v>25</v>
      </c>
      <c r="H23" s="59">
        <v>216.2</v>
      </c>
      <c r="I23" s="59">
        <f>J23+K23+L23</f>
        <v>2317.6000000000004</v>
      </c>
      <c r="J23" s="59">
        <v>1970.2</v>
      </c>
      <c r="K23" s="59">
        <v>213.1</v>
      </c>
      <c r="L23" s="59">
        <v>134.3</v>
      </c>
      <c r="M23" s="32"/>
      <c r="N23" s="33"/>
      <c r="O23" s="34"/>
      <c r="P23" s="98"/>
      <c r="Q23" s="98"/>
      <c r="R23" s="98"/>
      <c r="S23" s="10"/>
      <c r="T23" s="9"/>
      <c r="U23" s="43"/>
    </row>
    <row r="24" spans="1:21" s="1" customFormat="1" ht="24.75" customHeight="1">
      <c r="A24" s="45" t="s">
        <v>41</v>
      </c>
      <c r="B24" s="59">
        <v>1336.9</v>
      </c>
      <c r="C24" s="59">
        <f>D24+E24+F24+G24</f>
        <v>921.9</v>
      </c>
      <c r="D24" s="59">
        <v>597.4</v>
      </c>
      <c r="E24" s="59">
        <v>287</v>
      </c>
      <c r="F24" s="59">
        <v>0.6</v>
      </c>
      <c r="G24" s="59">
        <v>36.9</v>
      </c>
      <c r="H24" s="59" t="s">
        <v>12</v>
      </c>
      <c r="I24" s="59">
        <f>J24+L24</f>
        <v>415</v>
      </c>
      <c r="J24" s="59">
        <v>8.9</v>
      </c>
      <c r="K24" s="59" t="s">
        <v>12</v>
      </c>
      <c r="L24" s="59">
        <v>406.1</v>
      </c>
      <c r="M24" s="32"/>
      <c r="N24" s="33"/>
      <c r="O24" s="34"/>
      <c r="P24" s="98"/>
      <c r="Q24" s="98"/>
      <c r="R24" s="98"/>
      <c r="S24" s="10"/>
      <c r="T24" s="9"/>
      <c r="U24" s="43"/>
    </row>
    <row r="25" spans="1:21" s="1" customFormat="1" ht="24.75" customHeight="1">
      <c r="A25" s="45" t="s">
        <v>42</v>
      </c>
      <c r="B25" s="59">
        <v>1608.5</v>
      </c>
      <c r="C25" s="59">
        <f>E25+F25+G25</f>
        <v>1608.5</v>
      </c>
      <c r="D25" s="59" t="s">
        <v>12</v>
      </c>
      <c r="E25" s="59">
        <v>0.2</v>
      </c>
      <c r="F25" s="59">
        <v>897.9</v>
      </c>
      <c r="G25" s="60">
        <v>710.4</v>
      </c>
      <c r="H25" s="59" t="s">
        <v>12</v>
      </c>
      <c r="I25" s="59" t="s">
        <v>12</v>
      </c>
      <c r="J25" s="59" t="s">
        <v>12</v>
      </c>
      <c r="K25" s="59" t="s">
        <v>12</v>
      </c>
      <c r="L25" s="59" t="s">
        <v>12</v>
      </c>
      <c r="M25" s="32"/>
      <c r="N25" s="59"/>
      <c r="O25" s="34"/>
      <c r="P25" s="98"/>
      <c r="Q25" s="98"/>
      <c r="R25" s="98"/>
      <c r="S25" s="10"/>
      <c r="T25" s="9"/>
      <c r="U25" s="43"/>
    </row>
    <row r="26" spans="1:21" s="1" customFormat="1" ht="24.75" customHeight="1">
      <c r="A26" s="45" t="s">
        <v>25</v>
      </c>
      <c r="B26" s="57">
        <v>3892.5</v>
      </c>
      <c r="C26" s="59">
        <f>D26+E26+F26+G26</f>
        <v>741</v>
      </c>
      <c r="D26" s="59">
        <v>287.5</v>
      </c>
      <c r="E26" s="59">
        <v>175</v>
      </c>
      <c r="F26" s="59">
        <v>173.5</v>
      </c>
      <c r="G26" s="59">
        <v>105</v>
      </c>
      <c r="H26" s="59" t="s">
        <v>12</v>
      </c>
      <c r="I26" s="59">
        <f>J26+L26</f>
        <v>3151.5</v>
      </c>
      <c r="J26" s="59">
        <v>1998.1</v>
      </c>
      <c r="K26" s="59" t="s">
        <v>12</v>
      </c>
      <c r="L26" s="59">
        <v>1153.4</v>
      </c>
      <c r="M26" s="32"/>
      <c r="N26" s="33"/>
      <c r="O26" s="34"/>
      <c r="P26" s="98"/>
      <c r="Q26" s="98"/>
      <c r="R26" s="46"/>
      <c r="S26" s="10"/>
      <c r="T26" s="9"/>
      <c r="U26" s="43"/>
    </row>
    <row r="27" spans="1:17" s="1" customFormat="1" ht="12.75" customHeight="1">
      <c r="A27" s="47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2"/>
      <c r="N27" s="33"/>
      <c r="O27" s="34"/>
      <c r="P27" s="98"/>
      <c r="Q27" s="43"/>
    </row>
    <row r="28" spans="1:16" s="1" customFormat="1" ht="32.25" customHeight="1">
      <c r="A28" s="124" t="s">
        <v>69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32"/>
      <c r="N28" s="33"/>
      <c r="O28" s="34"/>
      <c r="P28" s="98"/>
    </row>
    <row r="29" spans="1:20" s="1" customFormat="1" ht="3" customHeight="1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32"/>
      <c r="N29" s="33"/>
      <c r="O29" s="34"/>
      <c r="P29" s="98"/>
      <c r="T29" s="31"/>
    </row>
    <row r="30" spans="1:20" s="1" customFormat="1" ht="13.5" customHeight="1">
      <c r="A30" s="30" t="s">
        <v>26</v>
      </c>
      <c r="B30" s="58">
        <v>1190.6</v>
      </c>
      <c r="C30" s="55">
        <f>E30+F30+G30</f>
        <v>1090.6</v>
      </c>
      <c r="D30" s="59" t="s">
        <v>12</v>
      </c>
      <c r="E30" s="59">
        <v>1.7</v>
      </c>
      <c r="F30" s="59">
        <v>244.5</v>
      </c>
      <c r="G30" s="59">
        <v>844.4</v>
      </c>
      <c r="H30" s="59" t="s">
        <v>12</v>
      </c>
      <c r="I30" s="59">
        <f>K30</f>
        <v>100</v>
      </c>
      <c r="J30" s="59" t="s">
        <v>12</v>
      </c>
      <c r="K30" s="59">
        <v>100</v>
      </c>
      <c r="L30" s="59" t="s">
        <v>12</v>
      </c>
      <c r="M30" s="32"/>
      <c r="N30" s="33"/>
      <c r="O30" s="34"/>
      <c r="P30" s="98"/>
      <c r="T30" s="31"/>
    </row>
    <row r="31" spans="1:17" s="1" customFormat="1" ht="13.5" customHeight="1">
      <c r="A31" s="30" t="s">
        <v>27</v>
      </c>
      <c r="B31" s="58">
        <v>2140.7</v>
      </c>
      <c r="C31" s="55">
        <f>F31</f>
        <v>2140.7</v>
      </c>
      <c r="D31" s="59" t="s">
        <v>12</v>
      </c>
      <c r="E31" s="59" t="s">
        <v>12</v>
      </c>
      <c r="F31" s="58">
        <v>2140.7</v>
      </c>
      <c r="G31" s="59" t="s">
        <v>12</v>
      </c>
      <c r="H31" s="59" t="s">
        <v>12</v>
      </c>
      <c r="I31" s="59" t="s">
        <v>12</v>
      </c>
      <c r="J31" s="59" t="s">
        <v>12</v>
      </c>
      <c r="K31" s="59" t="s">
        <v>12</v>
      </c>
      <c r="L31" s="59" t="s">
        <v>12</v>
      </c>
      <c r="M31" s="32"/>
      <c r="N31" s="33"/>
      <c r="O31" s="34"/>
      <c r="P31" s="98"/>
      <c r="Q31" s="31"/>
    </row>
    <row r="32" spans="1:17" s="1" customFormat="1" ht="13.5" customHeight="1">
      <c r="A32" s="30" t="s">
        <v>72</v>
      </c>
      <c r="B32" s="58">
        <v>12.7</v>
      </c>
      <c r="C32" s="55">
        <f>F32+G32</f>
        <v>12.7</v>
      </c>
      <c r="D32" s="59" t="s">
        <v>12</v>
      </c>
      <c r="E32" s="59" t="s">
        <v>12</v>
      </c>
      <c r="F32" s="58">
        <v>12.2</v>
      </c>
      <c r="G32" s="59">
        <v>0.5</v>
      </c>
      <c r="H32" s="59" t="s">
        <v>12</v>
      </c>
      <c r="I32" s="59" t="s">
        <v>12</v>
      </c>
      <c r="J32" s="59" t="s">
        <v>12</v>
      </c>
      <c r="K32" s="59" t="s">
        <v>12</v>
      </c>
      <c r="L32" s="59" t="s">
        <v>12</v>
      </c>
      <c r="M32" s="32"/>
      <c r="N32" s="33"/>
      <c r="O32" s="34"/>
      <c r="P32" s="98"/>
      <c r="Q32" s="31"/>
    </row>
    <row r="33" spans="1:16" ht="13.5" customHeight="1">
      <c r="A33" s="30" t="s">
        <v>28</v>
      </c>
      <c r="B33" s="58">
        <v>1235.8</v>
      </c>
      <c r="C33" s="56">
        <f>F33+G33</f>
        <v>258</v>
      </c>
      <c r="D33" s="55" t="s">
        <v>12</v>
      </c>
      <c r="E33" s="55" t="s">
        <v>12</v>
      </c>
      <c r="F33" s="55">
        <v>97.2</v>
      </c>
      <c r="G33" s="55">
        <v>160.8</v>
      </c>
      <c r="H33" s="59" t="s">
        <v>12</v>
      </c>
      <c r="I33" s="55">
        <f>K33+L33</f>
        <v>977.8000000000001</v>
      </c>
      <c r="J33" s="55" t="s">
        <v>12</v>
      </c>
      <c r="K33" s="55">
        <v>975.2</v>
      </c>
      <c r="L33" s="55">
        <v>2.6</v>
      </c>
      <c r="M33" s="32"/>
      <c r="N33" s="33"/>
      <c r="O33" s="34"/>
      <c r="P33" s="98"/>
    </row>
    <row r="34" spans="1:16" ht="24.75" customHeight="1">
      <c r="A34" s="44" t="s">
        <v>64</v>
      </c>
      <c r="B34" s="57">
        <v>52</v>
      </c>
      <c r="C34" s="59">
        <f>D34+G34</f>
        <v>10.799999999999999</v>
      </c>
      <c r="D34" s="55">
        <v>10.6</v>
      </c>
      <c r="E34" s="55" t="s">
        <v>12</v>
      </c>
      <c r="F34" s="55" t="s">
        <v>12</v>
      </c>
      <c r="G34" s="55">
        <v>0.2</v>
      </c>
      <c r="H34" s="55" t="s">
        <v>12</v>
      </c>
      <c r="I34" s="55">
        <f>J34+K34</f>
        <v>41.2</v>
      </c>
      <c r="J34" s="55">
        <v>30.2</v>
      </c>
      <c r="K34" s="55">
        <v>11</v>
      </c>
      <c r="L34" s="55" t="s">
        <v>12</v>
      </c>
      <c r="M34" s="32"/>
      <c r="N34" s="33"/>
      <c r="O34" s="34"/>
      <c r="P34" s="98"/>
    </row>
    <row r="35" spans="1:16" s="1" customFormat="1" ht="24.75" customHeight="1">
      <c r="A35" s="44" t="s">
        <v>48</v>
      </c>
      <c r="B35" s="57">
        <v>1223.2</v>
      </c>
      <c r="C35" s="59">
        <f>D35+E35+F35+G35</f>
        <v>892.6</v>
      </c>
      <c r="D35" s="55">
        <v>513.6</v>
      </c>
      <c r="E35" s="55">
        <v>73.5</v>
      </c>
      <c r="F35" s="55">
        <v>300</v>
      </c>
      <c r="G35" s="55">
        <v>5.5</v>
      </c>
      <c r="H35" s="55" t="s">
        <v>12</v>
      </c>
      <c r="I35" s="55">
        <f>L35</f>
        <v>330.6</v>
      </c>
      <c r="J35" s="55" t="s">
        <v>12</v>
      </c>
      <c r="K35" s="55" t="s">
        <v>12</v>
      </c>
      <c r="L35" s="55">
        <v>330.6</v>
      </c>
      <c r="M35" s="32"/>
      <c r="N35" s="57"/>
      <c r="O35" s="34"/>
      <c r="P35" s="98"/>
    </row>
    <row r="36" spans="1:16" s="1" customFormat="1" ht="13.5" customHeight="1">
      <c r="A36" s="30" t="s">
        <v>29</v>
      </c>
      <c r="B36" s="58">
        <v>4143.8</v>
      </c>
      <c r="C36" s="59">
        <f>D36+E36+F36+G36</f>
        <v>3683.2999999999997</v>
      </c>
      <c r="D36" s="59">
        <v>2577</v>
      </c>
      <c r="E36" s="55">
        <v>414.7</v>
      </c>
      <c r="F36" s="55">
        <v>39</v>
      </c>
      <c r="G36" s="55">
        <v>652.6</v>
      </c>
      <c r="H36" s="55" t="s">
        <v>12</v>
      </c>
      <c r="I36" s="55">
        <f>J36+L36</f>
        <v>460.5</v>
      </c>
      <c r="J36" s="55">
        <v>99</v>
      </c>
      <c r="K36" s="55" t="s">
        <v>12</v>
      </c>
      <c r="L36" s="55">
        <v>361.5</v>
      </c>
      <c r="M36" s="32"/>
      <c r="N36" s="58"/>
      <c r="O36" s="34"/>
      <c r="P36" s="98"/>
    </row>
    <row r="37" spans="1:16" s="1" customFormat="1" ht="24.75" customHeight="1">
      <c r="A37" s="44" t="s">
        <v>30</v>
      </c>
      <c r="B37" s="57">
        <v>692.8</v>
      </c>
      <c r="C37" s="55">
        <f>D37+E37+G37</f>
        <v>495.29999999999995</v>
      </c>
      <c r="D37" s="55">
        <v>213.2</v>
      </c>
      <c r="E37" s="55">
        <v>62.2</v>
      </c>
      <c r="F37" s="55" t="s">
        <v>12</v>
      </c>
      <c r="G37" s="55">
        <v>219.9</v>
      </c>
      <c r="H37" s="55" t="s">
        <v>12</v>
      </c>
      <c r="I37" s="55">
        <f>L37</f>
        <v>197.5</v>
      </c>
      <c r="J37" s="55" t="s">
        <v>12</v>
      </c>
      <c r="K37" s="55" t="s">
        <v>12</v>
      </c>
      <c r="L37" s="55">
        <v>197.5</v>
      </c>
      <c r="M37" s="32"/>
      <c r="N37" s="33"/>
      <c r="O37" s="34"/>
      <c r="P37" s="98"/>
    </row>
    <row r="38" spans="1:16" s="1" customFormat="1" ht="13.5" customHeight="1">
      <c r="A38" s="30" t="s">
        <v>31</v>
      </c>
      <c r="B38" s="55">
        <v>418.1</v>
      </c>
      <c r="C38" s="55">
        <f>D38+E38+G38</f>
        <v>381.5</v>
      </c>
      <c r="D38" s="55">
        <v>128</v>
      </c>
      <c r="E38" s="55">
        <v>128.3</v>
      </c>
      <c r="F38" s="55" t="s">
        <v>12</v>
      </c>
      <c r="G38" s="55">
        <v>125.2</v>
      </c>
      <c r="H38" s="55" t="s">
        <v>12</v>
      </c>
      <c r="I38" s="55">
        <f>L38</f>
        <v>36.6</v>
      </c>
      <c r="J38" s="55" t="s">
        <v>12</v>
      </c>
      <c r="K38" s="55" t="s">
        <v>12</v>
      </c>
      <c r="L38" s="55">
        <v>36.6</v>
      </c>
      <c r="M38" s="32"/>
      <c r="N38" s="33"/>
      <c r="O38" s="34"/>
      <c r="P38" s="98"/>
    </row>
    <row r="39" spans="1:16" s="1" customFormat="1" ht="13.5" customHeight="1">
      <c r="A39" s="30" t="s">
        <v>32</v>
      </c>
      <c r="B39" s="57">
        <v>422.3</v>
      </c>
      <c r="C39" s="56">
        <f>E39+F39+G39</f>
        <v>294.7</v>
      </c>
      <c r="D39" s="56" t="s">
        <v>12</v>
      </c>
      <c r="E39" s="55">
        <v>88.2</v>
      </c>
      <c r="F39" s="55">
        <v>2.1</v>
      </c>
      <c r="G39" s="55">
        <v>204.4</v>
      </c>
      <c r="H39" s="55" t="s">
        <v>12</v>
      </c>
      <c r="I39" s="55">
        <f>L39</f>
        <v>127.6</v>
      </c>
      <c r="J39" s="55" t="s">
        <v>12</v>
      </c>
      <c r="K39" s="55" t="s">
        <v>12</v>
      </c>
      <c r="L39" s="55">
        <v>127.6</v>
      </c>
      <c r="M39" s="32"/>
      <c r="N39" s="33"/>
      <c r="O39" s="34"/>
      <c r="P39" s="98"/>
    </row>
    <row r="40" spans="1:15" s="1" customFormat="1" ht="13.5" customHeight="1" thickBot="1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32"/>
      <c r="N40" s="33"/>
      <c r="O40" s="34"/>
    </row>
    <row r="41" spans="1:17" s="1" customFormat="1" ht="13.5" customHeight="1">
      <c r="A41" s="50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32"/>
      <c r="N41" s="33"/>
      <c r="O41" s="43"/>
      <c r="P41" s="43"/>
      <c r="Q41" s="43"/>
    </row>
    <row r="42" spans="1:16" s="1" customFormat="1" ht="13.5" customHeight="1">
      <c r="A42" s="50" t="s">
        <v>11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32"/>
      <c r="N42" s="33"/>
      <c r="O42" s="43"/>
      <c r="P42" s="43"/>
    </row>
    <row r="43" spans="1:16" s="1" customFormat="1" ht="13.5" customHeight="1">
      <c r="A43" s="50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</row>
    <row r="44" spans="2:16" s="1" customFormat="1" ht="12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  <c r="O44" s="51"/>
      <c r="P44" s="51"/>
    </row>
    <row r="45" spans="1:13" ht="15.75">
      <c r="A45" s="52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</row>
    <row r="46" spans="1:12" ht="12.75">
      <c r="A46" s="100"/>
      <c r="B46" s="7"/>
      <c r="C46" s="7"/>
      <c r="D46" s="7"/>
      <c r="E46" s="7"/>
      <c r="F46" s="19"/>
      <c r="G46" s="19"/>
      <c r="H46" s="7"/>
      <c r="I46" s="7"/>
      <c r="J46" s="7"/>
      <c r="K46" s="7"/>
      <c r="L46" s="7"/>
    </row>
    <row r="47" spans="2:12" s="65" customFormat="1" ht="15.75">
      <c r="B47" s="94"/>
      <c r="C47" s="94" t="s">
        <v>78</v>
      </c>
      <c r="D47" s="94"/>
      <c r="F47" s="103"/>
      <c r="G47" s="104"/>
      <c r="H47" s="104"/>
      <c r="I47" s="104"/>
      <c r="J47" s="94" t="s">
        <v>79</v>
      </c>
      <c r="K47" s="104"/>
      <c r="L47" s="104"/>
    </row>
    <row r="48" spans="1:12" ht="12.75">
      <c r="A48" s="53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.75">
      <c r="A49" s="5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.75">
      <c r="A50" s="5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.75">
      <c r="A51" s="53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2.75">
      <c r="A53" s="10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2.75">
      <c r="A54" s="10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.75">
      <c r="A57" s="10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.75">
      <c r="A58" s="54" t="s">
        <v>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ht="12.75">
      <c r="A59" s="54">
        <v>324642</v>
      </c>
    </row>
    <row r="61" ht="12.75">
      <c r="A61" s="100"/>
    </row>
    <row r="63" ht="12.75">
      <c r="A63" s="54"/>
    </row>
    <row r="64" ht="12.75">
      <c r="A64" s="100"/>
    </row>
    <row r="65" ht="12.75">
      <c r="A65" s="100"/>
    </row>
  </sheetData>
  <mergeCells count="19">
    <mergeCell ref="A28:L28"/>
    <mergeCell ref="E14:E15"/>
    <mergeCell ref="F14:F15"/>
    <mergeCell ref="G14:G15"/>
    <mergeCell ref="H14:H15"/>
    <mergeCell ref="I14:I15"/>
    <mergeCell ref="J14:J15"/>
    <mergeCell ref="K14:K15"/>
    <mergeCell ref="L14:L15"/>
    <mergeCell ref="A3:L3"/>
    <mergeCell ref="A10:L10"/>
    <mergeCell ref="A11:L11"/>
    <mergeCell ref="A12:L12"/>
    <mergeCell ref="A13:A15"/>
    <mergeCell ref="B13:B15"/>
    <mergeCell ref="D13:H13"/>
    <mergeCell ref="J13:L13"/>
    <mergeCell ref="C14:C15"/>
    <mergeCell ref="D14:D1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zoomScaleSheetLayoutView="100" workbookViewId="0" topLeftCell="A1">
      <selection activeCell="L4" sqref="L4:L7"/>
    </sheetView>
  </sheetViews>
  <sheetFormatPr defaultColWidth="9.00390625" defaultRowHeight="12.75"/>
  <cols>
    <col min="1" max="1" width="34.00390625" style="5" customWidth="1"/>
    <col min="2" max="2" width="9.375" style="4" customWidth="1"/>
    <col min="3" max="3" width="10.375" style="4" customWidth="1"/>
    <col min="4" max="6" width="9.875" style="4" customWidth="1"/>
    <col min="7" max="7" width="9.75390625" style="4" customWidth="1"/>
    <col min="8" max="10" width="9.875" style="4" customWidth="1"/>
    <col min="11" max="12" width="10.00390625" style="4" customWidth="1"/>
    <col min="13" max="18" width="9.125" style="4" customWidth="1"/>
    <col min="19" max="23" width="9.125" style="14" customWidth="1"/>
    <col min="24" max="16384" width="9.125" style="12" customWidth="1"/>
  </cols>
  <sheetData>
    <row r="1" spans="19:23" s="4" customFormat="1" ht="17.25" customHeight="1">
      <c r="S1" s="14"/>
      <c r="T1" s="14"/>
      <c r="U1" s="14"/>
      <c r="V1" s="14"/>
      <c r="W1" s="14"/>
    </row>
    <row r="2" spans="19:23" s="4" customFormat="1" ht="14.25" customHeight="1">
      <c r="S2" s="14"/>
      <c r="T2" s="14"/>
      <c r="U2" s="14"/>
      <c r="V2" s="14"/>
      <c r="W2" s="14"/>
    </row>
    <row r="3" spans="1:23" s="4" customFormat="1" ht="17.25" customHeight="1">
      <c r="A3" s="137" t="s">
        <v>20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S3" s="14"/>
      <c r="T3" s="14"/>
      <c r="U3" s="14"/>
      <c r="V3" s="14"/>
      <c r="W3" s="14"/>
    </row>
    <row r="4" spans="1:23" s="4" customFormat="1" ht="15" customHeight="1">
      <c r="A4" s="5"/>
      <c r="B4" s="71"/>
      <c r="C4" s="71"/>
      <c r="D4" s="71"/>
      <c r="E4" s="71"/>
      <c r="F4" s="71"/>
      <c r="G4" s="71"/>
      <c r="H4" s="71"/>
      <c r="I4" s="71"/>
      <c r="J4" s="71"/>
      <c r="K4" s="71"/>
      <c r="L4" s="110"/>
      <c r="S4" s="14"/>
      <c r="T4" s="14"/>
      <c r="U4" s="14"/>
      <c r="V4" s="14"/>
      <c r="W4" s="14"/>
    </row>
    <row r="5" spans="1:23" s="4" customFormat="1" ht="15" customHeight="1">
      <c r="A5" s="5"/>
      <c r="B5" s="71"/>
      <c r="C5" s="71"/>
      <c r="D5" s="71"/>
      <c r="E5" s="71"/>
      <c r="F5" s="71"/>
      <c r="G5" s="71"/>
      <c r="H5" s="71"/>
      <c r="I5" s="71"/>
      <c r="J5" s="71"/>
      <c r="K5" s="71"/>
      <c r="L5" s="101"/>
      <c r="S5" s="14"/>
      <c r="T5" s="14"/>
      <c r="U5" s="14"/>
      <c r="V5" s="14"/>
      <c r="W5" s="14"/>
    </row>
    <row r="6" spans="1:23" s="4" customFormat="1" ht="15" customHeight="1">
      <c r="A6" s="5"/>
      <c r="B6" s="71"/>
      <c r="C6" s="71"/>
      <c r="D6" s="71"/>
      <c r="E6" s="71"/>
      <c r="F6" s="71"/>
      <c r="G6" s="71"/>
      <c r="H6" s="71"/>
      <c r="I6" s="71"/>
      <c r="J6" s="71"/>
      <c r="K6" s="71"/>
      <c r="L6" s="101"/>
      <c r="S6" s="14"/>
      <c r="T6" s="14"/>
      <c r="U6" s="14"/>
      <c r="V6" s="14"/>
      <c r="W6" s="14"/>
    </row>
    <row r="7" spans="1:23" s="4" customFormat="1" ht="15" customHeight="1">
      <c r="A7" s="24" t="s">
        <v>16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22"/>
      <c r="S7" s="14"/>
      <c r="T7" s="14"/>
      <c r="U7" s="14"/>
      <c r="V7" s="14"/>
      <c r="W7" s="14"/>
    </row>
    <row r="8" spans="1:23" s="4" customFormat="1" ht="15" customHeight="1">
      <c r="A8" s="20" t="s">
        <v>81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101"/>
      <c r="S8" s="14"/>
      <c r="T8" s="14"/>
      <c r="U8" s="14"/>
      <c r="V8" s="14"/>
      <c r="W8" s="14"/>
    </row>
    <row r="9" spans="1:23" s="4" customFormat="1" ht="15" customHeight="1">
      <c r="A9" s="17"/>
      <c r="B9" s="73"/>
      <c r="C9" s="73"/>
      <c r="D9" s="73"/>
      <c r="E9" s="73"/>
      <c r="F9" s="73"/>
      <c r="G9" s="73"/>
      <c r="H9" s="73"/>
      <c r="I9" s="73"/>
      <c r="J9" s="73"/>
      <c r="K9" s="73"/>
      <c r="L9" s="72"/>
      <c r="S9" s="14"/>
      <c r="T9" s="14"/>
      <c r="U9" s="14"/>
      <c r="V9" s="14"/>
      <c r="W9" s="14"/>
    </row>
    <row r="10" spans="1:23" s="4" customFormat="1" ht="15.75" customHeight="1">
      <c r="A10" s="138" t="s">
        <v>77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S10" s="14"/>
      <c r="T10" s="14"/>
      <c r="U10" s="14"/>
      <c r="V10" s="14"/>
      <c r="W10" s="14"/>
    </row>
    <row r="11" spans="1:23" s="4" customFormat="1" ht="15.75" customHeight="1">
      <c r="A11" s="138" t="s">
        <v>67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S11" s="14"/>
      <c r="T11" s="14"/>
      <c r="U11" s="14"/>
      <c r="V11" s="14"/>
      <c r="W11" s="14"/>
    </row>
    <row r="12" spans="1:23" s="11" customFormat="1" ht="13.5" customHeight="1" thickBot="1">
      <c r="A12" s="139" t="s">
        <v>17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S12" s="69"/>
      <c r="T12" s="69"/>
      <c r="U12" s="69"/>
      <c r="V12" s="69"/>
      <c r="W12" s="69"/>
    </row>
    <row r="13" spans="1:23" s="15" customFormat="1" ht="24" customHeight="1">
      <c r="A13" s="140"/>
      <c r="B13" s="143" t="s">
        <v>45</v>
      </c>
      <c r="C13" s="74"/>
      <c r="D13" s="144" t="s">
        <v>71</v>
      </c>
      <c r="E13" s="145"/>
      <c r="F13" s="145"/>
      <c r="G13" s="145"/>
      <c r="H13" s="146"/>
      <c r="I13" s="75"/>
      <c r="J13" s="147" t="s">
        <v>71</v>
      </c>
      <c r="K13" s="148"/>
      <c r="L13" s="148"/>
      <c r="M13" s="5"/>
      <c r="N13" s="5"/>
      <c r="O13" s="5"/>
      <c r="P13" s="5"/>
      <c r="Q13" s="5"/>
      <c r="R13" s="5"/>
      <c r="S13" s="13"/>
      <c r="T13" s="13"/>
      <c r="U13" s="13"/>
      <c r="V13" s="13"/>
      <c r="W13" s="13"/>
    </row>
    <row r="14" spans="1:23" s="15" customFormat="1" ht="12.75" customHeight="1">
      <c r="A14" s="141"/>
      <c r="B14" s="131"/>
      <c r="C14" s="131" t="s">
        <v>19</v>
      </c>
      <c r="D14" s="131" t="s">
        <v>63</v>
      </c>
      <c r="E14" s="131" t="s">
        <v>62</v>
      </c>
      <c r="F14" s="131" t="s">
        <v>61</v>
      </c>
      <c r="G14" s="131" t="s">
        <v>60</v>
      </c>
      <c r="H14" s="133" t="s">
        <v>59</v>
      </c>
      <c r="I14" s="149" t="s">
        <v>58</v>
      </c>
      <c r="J14" s="151" t="s">
        <v>57</v>
      </c>
      <c r="K14" s="151" t="s">
        <v>56</v>
      </c>
      <c r="L14" s="134" t="s">
        <v>55</v>
      </c>
      <c r="M14" s="5"/>
      <c r="N14" s="5"/>
      <c r="O14" s="5"/>
      <c r="P14" s="5"/>
      <c r="Q14" s="5"/>
      <c r="R14" s="5"/>
      <c r="S14" s="13"/>
      <c r="T14" s="13"/>
      <c r="U14" s="13"/>
      <c r="V14" s="13"/>
      <c r="W14" s="13"/>
    </row>
    <row r="15" spans="1:23" s="15" customFormat="1" ht="121.5" customHeight="1" thickBot="1">
      <c r="A15" s="142"/>
      <c r="B15" s="132"/>
      <c r="C15" s="153"/>
      <c r="D15" s="132"/>
      <c r="E15" s="132"/>
      <c r="F15" s="132"/>
      <c r="G15" s="132"/>
      <c r="H15" s="132"/>
      <c r="I15" s="150"/>
      <c r="J15" s="152"/>
      <c r="K15" s="152"/>
      <c r="L15" s="135"/>
      <c r="M15" s="5"/>
      <c r="N15" s="5"/>
      <c r="O15" s="5"/>
      <c r="P15" s="5"/>
      <c r="Q15" s="5"/>
      <c r="R15" s="5"/>
      <c r="S15" s="13"/>
      <c r="T15" s="13"/>
      <c r="U15" s="13"/>
      <c r="V15" s="13"/>
      <c r="W15" s="13"/>
    </row>
    <row r="16" spans="1:23" s="15" customFormat="1" ht="6.75" customHeight="1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5"/>
      <c r="N16" s="5"/>
      <c r="O16" s="5"/>
      <c r="P16" s="5"/>
      <c r="Q16" s="5"/>
      <c r="R16" s="5"/>
      <c r="S16" s="13"/>
      <c r="T16" s="13"/>
      <c r="U16" s="13"/>
      <c r="V16" s="13"/>
      <c r="W16" s="13"/>
    </row>
    <row r="17" spans="1:23" s="18" customFormat="1" ht="13.5" customHeight="1">
      <c r="A17" s="78" t="s">
        <v>18</v>
      </c>
      <c r="B17" s="61">
        <v>60807.799999999996</v>
      </c>
      <c r="C17" s="61">
        <v>51334.7</v>
      </c>
      <c r="D17" s="61">
        <v>6103.7</v>
      </c>
      <c r="E17" s="61">
        <v>1268.2</v>
      </c>
      <c r="F17" s="61">
        <v>22860.8</v>
      </c>
      <c r="G17" s="61">
        <v>20674.7</v>
      </c>
      <c r="H17" s="61">
        <v>427.3</v>
      </c>
      <c r="I17" s="63">
        <v>9473.1</v>
      </c>
      <c r="J17" s="61">
        <v>4833.6</v>
      </c>
      <c r="K17" s="61">
        <v>1557.1</v>
      </c>
      <c r="L17" s="61">
        <v>3082.4</v>
      </c>
      <c r="M17" s="63"/>
      <c r="N17" s="79"/>
      <c r="O17" s="79"/>
      <c r="P17" s="80"/>
      <c r="Q17" s="80"/>
      <c r="R17" s="80"/>
      <c r="S17" s="70"/>
      <c r="T17" s="70"/>
      <c r="U17" s="70"/>
      <c r="V17" s="70"/>
      <c r="W17" s="70"/>
    </row>
    <row r="18" spans="1:23" s="15" customFormat="1" ht="27" customHeight="1">
      <c r="A18" s="81" t="s">
        <v>76</v>
      </c>
      <c r="B18" s="68">
        <v>111.1</v>
      </c>
      <c r="C18" s="62">
        <v>113.5</v>
      </c>
      <c r="D18" s="62">
        <v>210.5</v>
      </c>
      <c r="E18" s="62">
        <v>238.6</v>
      </c>
      <c r="F18" s="68">
        <v>113.6</v>
      </c>
      <c r="G18" s="62">
        <v>96.6</v>
      </c>
      <c r="H18" s="62">
        <v>162</v>
      </c>
      <c r="I18" s="62">
        <v>99.4</v>
      </c>
      <c r="J18" s="62">
        <v>92.7</v>
      </c>
      <c r="K18" s="62">
        <v>79.3</v>
      </c>
      <c r="L18" s="62">
        <v>130.9</v>
      </c>
      <c r="M18" s="63"/>
      <c r="N18" s="5"/>
      <c r="O18" s="5"/>
      <c r="P18" s="5"/>
      <c r="Q18" s="5"/>
      <c r="R18" s="5"/>
      <c r="S18" s="13"/>
      <c r="T18" s="13"/>
      <c r="U18" s="13"/>
      <c r="V18" s="13"/>
      <c r="W18" s="13"/>
    </row>
    <row r="19" spans="1:23" s="15" customFormat="1" ht="6" customHeight="1">
      <c r="A19" s="82"/>
      <c r="B19" s="61"/>
      <c r="C19" s="61"/>
      <c r="D19" s="61"/>
      <c r="E19" s="61"/>
      <c r="F19" s="61"/>
      <c r="G19" s="61"/>
      <c r="H19" s="62"/>
      <c r="I19" s="63"/>
      <c r="J19" s="61"/>
      <c r="K19" s="62"/>
      <c r="L19" s="61"/>
      <c r="M19" s="63"/>
      <c r="N19" s="5"/>
      <c r="O19" s="5"/>
      <c r="P19" s="5"/>
      <c r="Q19" s="5"/>
      <c r="R19" s="5"/>
      <c r="S19" s="13"/>
      <c r="T19" s="13"/>
      <c r="U19" s="13"/>
      <c r="V19" s="13"/>
      <c r="W19" s="13"/>
    </row>
    <row r="20" spans="1:23" s="15" customFormat="1" ht="24.75" customHeight="1">
      <c r="A20" s="83" t="s">
        <v>33</v>
      </c>
      <c r="B20" s="84">
        <v>333</v>
      </c>
      <c r="C20" s="84">
        <v>231.9</v>
      </c>
      <c r="D20" s="84">
        <v>105.3</v>
      </c>
      <c r="E20" s="84">
        <v>19.1</v>
      </c>
      <c r="F20" s="84" t="s">
        <v>12</v>
      </c>
      <c r="G20" s="84">
        <v>107.5</v>
      </c>
      <c r="H20" s="84" t="s">
        <v>12</v>
      </c>
      <c r="I20" s="29">
        <v>101.1</v>
      </c>
      <c r="J20" s="56" t="s">
        <v>12</v>
      </c>
      <c r="K20" s="84" t="s">
        <v>12</v>
      </c>
      <c r="L20" s="84">
        <v>101.1</v>
      </c>
      <c r="M20" s="63"/>
      <c r="N20" s="5"/>
      <c r="O20" s="5"/>
      <c r="P20" s="5"/>
      <c r="Q20" s="5"/>
      <c r="R20" s="5"/>
      <c r="S20" s="13"/>
      <c r="T20" s="13"/>
      <c r="U20" s="13"/>
      <c r="V20" s="13"/>
      <c r="W20" s="13"/>
    </row>
    <row r="21" spans="1:23" s="15" customFormat="1" ht="13.5" customHeight="1">
      <c r="A21" s="83" t="s">
        <v>34</v>
      </c>
      <c r="B21" s="84">
        <v>14114.5</v>
      </c>
      <c r="C21" s="84">
        <v>13264.7</v>
      </c>
      <c r="D21" s="84" t="s">
        <v>12</v>
      </c>
      <c r="E21" s="84" t="s">
        <v>12</v>
      </c>
      <c r="F21" s="84">
        <v>13264.7</v>
      </c>
      <c r="G21" s="84" t="s">
        <v>12</v>
      </c>
      <c r="H21" s="84" t="s">
        <v>12</v>
      </c>
      <c r="I21" s="84">
        <v>849.8</v>
      </c>
      <c r="J21" s="84">
        <v>577</v>
      </c>
      <c r="K21" s="84">
        <v>41.8</v>
      </c>
      <c r="L21" s="84">
        <v>231</v>
      </c>
      <c r="M21" s="63"/>
      <c r="N21" s="5"/>
      <c r="O21" s="5"/>
      <c r="P21" s="5"/>
      <c r="Q21" s="5"/>
      <c r="R21" s="5"/>
      <c r="S21" s="13"/>
      <c r="T21" s="13"/>
      <c r="U21" s="13"/>
      <c r="V21" s="13"/>
      <c r="W21" s="13"/>
    </row>
    <row r="22" spans="1:23" s="15" customFormat="1" ht="13.5" customHeight="1">
      <c r="A22" s="83" t="s">
        <v>54</v>
      </c>
      <c r="B22" s="84">
        <v>1838.7</v>
      </c>
      <c r="C22" s="84">
        <v>1476.9</v>
      </c>
      <c r="D22" s="84">
        <v>19</v>
      </c>
      <c r="E22" s="84">
        <v>2</v>
      </c>
      <c r="F22" s="84">
        <v>983.8</v>
      </c>
      <c r="G22" s="84">
        <v>277.1</v>
      </c>
      <c r="H22" s="84">
        <v>195</v>
      </c>
      <c r="I22" s="56">
        <v>361.8</v>
      </c>
      <c r="J22" s="84">
        <v>150</v>
      </c>
      <c r="K22" s="84">
        <v>211.8</v>
      </c>
      <c r="L22" s="84" t="s">
        <v>12</v>
      </c>
      <c r="M22" s="63"/>
      <c r="N22" s="5"/>
      <c r="O22" s="5"/>
      <c r="P22" s="5"/>
      <c r="Q22" s="5"/>
      <c r="R22" s="5"/>
      <c r="S22" s="13"/>
      <c r="T22" s="13"/>
      <c r="U22" s="13"/>
      <c r="V22" s="13"/>
      <c r="W22" s="13"/>
    </row>
    <row r="23" spans="1:23" s="15" customFormat="1" ht="24.75" customHeight="1">
      <c r="A23" s="83" t="s">
        <v>35</v>
      </c>
      <c r="B23" s="84">
        <v>5340.7</v>
      </c>
      <c r="C23" s="84">
        <v>3023.0999999999995</v>
      </c>
      <c r="D23" s="84">
        <v>1652.3</v>
      </c>
      <c r="E23" s="84">
        <v>11.3</v>
      </c>
      <c r="F23" s="84">
        <v>1118.3</v>
      </c>
      <c r="G23" s="84">
        <v>25</v>
      </c>
      <c r="H23" s="84">
        <v>216.2</v>
      </c>
      <c r="I23" s="84">
        <v>2317.6000000000004</v>
      </c>
      <c r="J23" s="84">
        <v>1970.2</v>
      </c>
      <c r="K23" s="84">
        <v>213.1</v>
      </c>
      <c r="L23" s="84">
        <v>134.3</v>
      </c>
      <c r="M23" s="63"/>
      <c r="N23" s="5"/>
      <c r="O23" s="5"/>
      <c r="P23" s="5"/>
      <c r="Q23" s="5"/>
      <c r="R23" s="5"/>
      <c r="S23" s="13"/>
      <c r="T23" s="13"/>
      <c r="U23" s="13"/>
      <c r="V23" s="13"/>
      <c r="W23" s="13"/>
    </row>
    <row r="24" spans="1:23" s="15" customFormat="1" ht="36.75" customHeight="1">
      <c r="A24" s="83" t="s">
        <v>68</v>
      </c>
      <c r="B24" s="84">
        <v>1336.9</v>
      </c>
      <c r="C24" s="84">
        <v>921.9</v>
      </c>
      <c r="D24" s="84">
        <v>597.4</v>
      </c>
      <c r="E24" s="84">
        <v>287</v>
      </c>
      <c r="F24" s="84">
        <v>0.6</v>
      </c>
      <c r="G24" s="84">
        <v>36.9</v>
      </c>
      <c r="H24" s="84" t="s">
        <v>12</v>
      </c>
      <c r="I24" s="84">
        <v>415</v>
      </c>
      <c r="J24" s="84">
        <v>8.9</v>
      </c>
      <c r="K24" s="84" t="s">
        <v>12</v>
      </c>
      <c r="L24" s="84">
        <v>406.1</v>
      </c>
      <c r="M24" s="63"/>
      <c r="N24" s="5"/>
      <c r="O24" s="5"/>
      <c r="P24" s="5"/>
      <c r="Q24" s="5"/>
      <c r="R24" s="5"/>
      <c r="S24" s="13"/>
      <c r="T24" s="13"/>
      <c r="U24" s="13"/>
      <c r="V24" s="13"/>
      <c r="W24" s="13"/>
    </row>
    <row r="25" spans="1:23" s="15" customFormat="1" ht="6" customHeight="1">
      <c r="A25" s="8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63"/>
      <c r="N25" s="5"/>
      <c r="O25" s="5"/>
      <c r="P25" s="5"/>
      <c r="Q25" s="5"/>
      <c r="R25" s="5"/>
      <c r="S25" s="13"/>
      <c r="T25" s="13"/>
      <c r="U25" s="13"/>
      <c r="V25" s="13"/>
      <c r="W25" s="13"/>
    </row>
    <row r="26" spans="1:23" s="15" customFormat="1" ht="26.25" customHeight="1">
      <c r="A26" s="136" t="s">
        <v>66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63"/>
      <c r="N26" s="5"/>
      <c r="O26" s="5"/>
      <c r="P26" s="5"/>
      <c r="Q26" s="5"/>
      <c r="R26" s="5"/>
      <c r="S26" s="13"/>
      <c r="T26" s="13"/>
      <c r="U26" s="13"/>
      <c r="V26" s="13"/>
      <c r="W26" s="13"/>
    </row>
    <row r="27" spans="1:23" s="15" customFormat="1" ht="9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3"/>
      <c r="N27" s="5"/>
      <c r="O27" s="5"/>
      <c r="P27" s="5"/>
      <c r="Q27" s="5"/>
      <c r="R27" s="5"/>
      <c r="S27" s="13"/>
      <c r="T27" s="13"/>
      <c r="U27" s="13"/>
      <c r="V27" s="13"/>
      <c r="W27" s="13"/>
    </row>
    <row r="28" spans="1:23" s="15" customFormat="1" ht="24.75" customHeight="1">
      <c r="A28" s="83" t="s">
        <v>43</v>
      </c>
      <c r="B28" s="84">
        <v>1608.5</v>
      </c>
      <c r="C28" s="84">
        <v>1608.5</v>
      </c>
      <c r="D28" s="84" t="s">
        <v>12</v>
      </c>
      <c r="E28" s="84">
        <v>0.2</v>
      </c>
      <c r="F28" s="84">
        <v>897.9</v>
      </c>
      <c r="G28" s="86">
        <v>710.4</v>
      </c>
      <c r="H28" s="84" t="s">
        <v>12</v>
      </c>
      <c r="I28" s="84" t="s">
        <v>12</v>
      </c>
      <c r="J28" s="84" t="s">
        <v>12</v>
      </c>
      <c r="K28" s="84" t="s">
        <v>12</v>
      </c>
      <c r="L28" s="84" t="s">
        <v>12</v>
      </c>
      <c r="M28" s="63"/>
      <c r="N28" s="5"/>
      <c r="O28" s="5"/>
      <c r="P28" s="5"/>
      <c r="Q28" s="5"/>
      <c r="R28" s="5"/>
      <c r="S28" s="13"/>
      <c r="T28" s="13"/>
      <c r="U28" s="13"/>
      <c r="V28" s="13"/>
      <c r="W28" s="13"/>
    </row>
    <row r="29" spans="1:23" s="15" customFormat="1" ht="13.5" customHeight="1">
      <c r="A29" s="83" t="s">
        <v>53</v>
      </c>
      <c r="B29" s="57">
        <v>3892.5</v>
      </c>
      <c r="C29" s="84">
        <v>741</v>
      </c>
      <c r="D29" s="84">
        <v>287.5</v>
      </c>
      <c r="E29" s="84">
        <v>175</v>
      </c>
      <c r="F29" s="84">
        <v>173.5</v>
      </c>
      <c r="G29" s="84">
        <v>105</v>
      </c>
      <c r="H29" s="84" t="s">
        <v>12</v>
      </c>
      <c r="I29" s="84">
        <v>3151.5</v>
      </c>
      <c r="J29" s="84">
        <v>1998.1</v>
      </c>
      <c r="K29" s="84" t="s">
        <v>12</v>
      </c>
      <c r="L29" s="84">
        <v>1153.4</v>
      </c>
      <c r="M29" s="63"/>
      <c r="N29" s="5"/>
      <c r="O29" s="5"/>
      <c r="P29" s="5"/>
      <c r="Q29" s="5"/>
      <c r="R29" s="5"/>
      <c r="S29" s="13"/>
      <c r="T29" s="13"/>
      <c r="U29" s="13"/>
      <c r="V29" s="13"/>
      <c r="W29" s="13"/>
    </row>
    <row r="30" spans="1:23" s="15" customFormat="1" ht="24.75" customHeight="1">
      <c r="A30" s="83" t="s">
        <v>36</v>
      </c>
      <c r="B30" s="57">
        <v>1190.6</v>
      </c>
      <c r="C30" s="87">
        <v>1090.6</v>
      </c>
      <c r="D30" s="84" t="s">
        <v>12</v>
      </c>
      <c r="E30" s="84">
        <v>1.7</v>
      </c>
      <c r="F30" s="84">
        <v>244.5</v>
      </c>
      <c r="G30" s="84">
        <v>844.4</v>
      </c>
      <c r="H30" s="84" t="s">
        <v>12</v>
      </c>
      <c r="I30" s="84">
        <v>100</v>
      </c>
      <c r="J30" s="84" t="s">
        <v>12</v>
      </c>
      <c r="K30" s="84">
        <v>100</v>
      </c>
      <c r="L30" s="84" t="s">
        <v>12</v>
      </c>
      <c r="M30" s="63"/>
      <c r="N30" s="5"/>
      <c r="O30" s="5"/>
      <c r="P30" s="5"/>
      <c r="Q30" s="5"/>
      <c r="R30" s="5"/>
      <c r="S30" s="13"/>
      <c r="T30" s="13"/>
      <c r="U30" s="13"/>
      <c r="V30" s="13"/>
      <c r="W30" s="13"/>
    </row>
    <row r="31" spans="1:23" s="15" customFormat="1" ht="14.25" customHeight="1">
      <c r="A31" s="83" t="s">
        <v>37</v>
      </c>
      <c r="B31" s="58">
        <v>2140.7</v>
      </c>
      <c r="C31" s="58">
        <v>2140.7</v>
      </c>
      <c r="D31" s="84" t="s">
        <v>12</v>
      </c>
      <c r="E31" s="84" t="s">
        <v>12</v>
      </c>
      <c r="F31" s="87">
        <v>2140.7</v>
      </c>
      <c r="G31" s="84" t="s">
        <v>12</v>
      </c>
      <c r="H31" s="84" t="s">
        <v>12</v>
      </c>
      <c r="I31" s="84" t="s">
        <v>12</v>
      </c>
      <c r="J31" s="84" t="s">
        <v>12</v>
      </c>
      <c r="K31" s="84" t="s">
        <v>12</v>
      </c>
      <c r="L31" s="84" t="s">
        <v>12</v>
      </c>
      <c r="M31" s="63"/>
      <c r="N31" s="5"/>
      <c r="O31" s="5"/>
      <c r="P31" s="5"/>
      <c r="Q31" s="5"/>
      <c r="R31" s="5"/>
      <c r="S31" s="13"/>
      <c r="T31" s="13"/>
      <c r="U31" s="13"/>
      <c r="V31" s="13"/>
      <c r="W31" s="13"/>
    </row>
    <row r="32" spans="1:23" s="15" customFormat="1" ht="24.75" customHeight="1">
      <c r="A32" s="44" t="s">
        <v>73</v>
      </c>
      <c r="B32" s="58">
        <v>12.7</v>
      </c>
      <c r="C32" s="58">
        <v>12.7</v>
      </c>
      <c r="D32" s="84" t="s">
        <v>12</v>
      </c>
      <c r="E32" s="84" t="s">
        <v>12</v>
      </c>
      <c r="F32" s="87">
        <v>12.2</v>
      </c>
      <c r="G32" s="84">
        <v>0.5</v>
      </c>
      <c r="H32" s="84" t="s">
        <v>12</v>
      </c>
      <c r="I32" s="84" t="s">
        <v>12</v>
      </c>
      <c r="J32" s="84" t="s">
        <v>12</v>
      </c>
      <c r="K32" s="84" t="s">
        <v>12</v>
      </c>
      <c r="L32" s="84" t="s">
        <v>12</v>
      </c>
      <c r="M32" s="63"/>
      <c r="N32" s="5"/>
      <c r="O32" s="5"/>
      <c r="P32" s="5"/>
      <c r="Q32" s="5"/>
      <c r="R32" s="5"/>
      <c r="S32" s="13"/>
      <c r="T32" s="13"/>
      <c r="U32" s="13"/>
      <c r="V32" s="13"/>
      <c r="W32" s="13"/>
    </row>
    <row r="33" spans="1:23" s="15" customFormat="1" ht="13.5" customHeight="1">
      <c r="A33" s="83" t="s">
        <v>39</v>
      </c>
      <c r="B33" s="58">
        <v>1235.8</v>
      </c>
      <c r="C33" s="58">
        <v>258</v>
      </c>
      <c r="D33" s="87" t="s">
        <v>12</v>
      </c>
      <c r="E33" s="87" t="s">
        <v>12</v>
      </c>
      <c r="F33" s="56">
        <v>97.2</v>
      </c>
      <c r="G33" s="56">
        <v>160.8</v>
      </c>
      <c r="H33" s="84" t="s">
        <v>12</v>
      </c>
      <c r="I33" s="84">
        <v>977.8000000000001</v>
      </c>
      <c r="J33" s="84" t="s">
        <v>12</v>
      </c>
      <c r="K33" s="84">
        <v>975.2</v>
      </c>
      <c r="L33" s="84">
        <v>2.6</v>
      </c>
      <c r="M33" s="63"/>
      <c r="N33" s="5"/>
      <c r="O33" s="5"/>
      <c r="P33" s="5"/>
      <c r="Q33" s="5"/>
      <c r="R33" s="5"/>
      <c r="S33" s="13"/>
      <c r="T33" s="13"/>
      <c r="U33" s="13"/>
      <c r="V33" s="13"/>
      <c r="W33" s="13"/>
    </row>
    <row r="34" spans="1:23" s="15" customFormat="1" ht="13.5" customHeight="1">
      <c r="A34" s="83" t="s">
        <v>65</v>
      </c>
      <c r="B34" s="84">
        <v>52</v>
      </c>
      <c r="C34" s="56">
        <v>10.799999999999999</v>
      </c>
      <c r="D34" s="56">
        <v>10.6</v>
      </c>
      <c r="E34" s="56" t="s">
        <v>12</v>
      </c>
      <c r="F34" s="56" t="s">
        <v>12</v>
      </c>
      <c r="G34" s="56">
        <v>0.2</v>
      </c>
      <c r="H34" s="56" t="s">
        <v>12</v>
      </c>
      <c r="I34" s="84">
        <v>41.2</v>
      </c>
      <c r="J34" s="84">
        <v>30.2</v>
      </c>
      <c r="K34" s="84">
        <v>11</v>
      </c>
      <c r="L34" s="84" t="s">
        <v>12</v>
      </c>
      <c r="M34" s="63"/>
      <c r="N34" s="5"/>
      <c r="O34" s="5"/>
      <c r="P34" s="5"/>
      <c r="Q34" s="5"/>
      <c r="R34" s="5"/>
      <c r="S34" s="13"/>
      <c r="T34" s="13"/>
      <c r="U34" s="13"/>
      <c r="V34" s="13"/>
      <c r="W34" s="13"/>
    </row>
    <row r="35" spans="1:23" s="15" customFormat="1" ht="24.75" customHeight="1">
      <c r="A35" s="83" t="s">
        <v>52</v>
      </c>
      <c r="B35" s="57">
        <v>1223.2</v>
      </c>
      <c r="C35" s="57">
        <v>892.6</v>
      </c>
      <c r="D35" s="84">
        <v>513.6</v>
      </c>
      <c r="E35" s="87">
        <v>73.5</v>
      </c>
      <c r="F35" s="87">
        <v>300</v>
      </c>
      <c r="G35" s="87">
        <v>5.5</v>
      </c>
      <c r="H35" s="87" t="s">
        <v>12</v>
      </c>
      <c r="I35" s="87">
        <v>330.6</v>
      </c>
      <c r="J35" s="87" t="s">
        <v>12</v>
      </c>
      <c r="K35" s="87" t="s">
        <v>12</v>
      </c>
      <c r="L35" s="87">
        <v>330.6</v>
      </c>
      <c r="M35" s="63"/>
      <c r="N35" s="5"/>
      <c r="O35" s="5"/>
      <c r="P35" s="5"/>
      <c r="Q35" s="5"/>
      <c r="R35" s="5"/>
      <c r="S35" s="13"/>
      <c r="T35" s="13"/>
      <c r="U35" s="13"/>
      <c r="V35" s="13"/>
      <c r="W35" s="13"/>
    </row>
    <row r="36" spans="1:23" s="15" customFormat="1" ht="13.5" customHeight="1">
      <c r="A36" s="83" t="s">
        <v>38</v>
      </c>
      <c r="B36" s="58">
        <v>4143.8</v>
      </c>
      <c r="C36" s="84">
        <v>3683.2999999999997</v>
      </c>
      <c r="D36" s="84">
        <v>2577</v>
      </c>
      <c r="E36" s="87">
        <v>414.7</v>
      </c>
      <c r="F36" s="87">
        <v>39</v>
      </c>
      <c r="G36" s="87">
        <v>652.6</v>
      </c>
      <c r="H36" s="87" t="s">
        <v>12</v>
      </c>
      <c r="I36" s="87">
        <v>460.5</v>
      </c>
      <c r="J36" s="87">
        <v>99</v>
      </c>
      <c r="K36" s="87" t="s">
        <v>12</v>
      </c>
      <c r="L36" s="87">
        <v>361.5</v>
      </c>
      <c r="M36" s="63"/>
      <c r="N36" s="5"/>
      <c r="O36" s="5"/>
      <c r="P36" s="5"/>
      <c r="Q36" s="5"/>
      <c r="R36" s="5"/>
      <c r="S36" s="13"/>
      <c r="T36" s="13"/>
      <c r="U36" s="13"/>
      <c r="V36" s="13"/>
      <c r="W36" s="13"/>
    </row>
    <row r="37" spans="1:23" s="15" customFormat="1" ht="24.75" customHeight="1">
      <c r="A37" s="83" t="s">
        <v>51</v>
      </c>
      <c r="B37" s="57">
        <v>692.8</v>
      </c>
      <c r="C37" s="87">
        <v>495.29999999999995</v>
      </c>
      <c r="D37" s="87">
        <v>213.2</v>
      </c>
      <c r="E37" s="87">
        <v>62.2</v>
      </c>
      <c r="F37" s="87" t="s">
        <v>12</v>
      </c>
      <c r="G37" s="87">
        <v>219.9</v>
      </c>
      <c r="H37" s="87" t="s">
        <v>12</v>
      </c>
      <c r="I37" s="87">
        <v>197.5</v>
      </c>
      <c r="J37" s="87" t="s">
        <v>12</v>
      </c>
      <c r="K37" s="87" t="s">
        <v>12</v>
      </c>
      <c r="L37" s="87">
        <v>197.5</v>
      </c>
      <c r="M37" s="63"/>
      <c r="N37" s="5"/>
      <c r="O37" s="5"/>
      <c r="P37" s="5"/>
      <c r="Q37" s="5"/>
      <c r="R37" s="5"/>
      <c r="S37" s="13"/>
      <c r="T37" s="13"/>
      <c r="U37" s="13"/>
      <c r="V37" s="13"/>
      <c r="W37" s="13"/>
    </row>
    <row r="38" spans="1:23" s="15" customFormat="1" ht="13.5" customHeight="1">
      <c r="A38" s="83" t="s">
        <v>50</v>
      </c>
      <c r="B38" s="87">
        <v>418.1</v>
      </c>
      <c r="C38" s="87">
        <v>381.5</v>
      </c>
      <c r="D38" s="56">
        <v>128</v>
      </c>
      <c r="E38" s="87">
        <v>128.3</v>
      </c>
      <c r="F38" s="87" t="s">
        <v>12</v>
      </c>
      <c r="G38" s="56">
        <v>125.2</v>
      </c>
      <c r="H38" s="87" t="s">
        <v>12</v>
      </c>
      <c r="I38" s="87">
        <v>36.6</v>
      </c>
      <c r="J38" s="87" t="s">
        <v>12</v>
      </c>
      <c r="K38" s="87" t="s">
        <v>12</v>
      </c>
      <c r="L38" s="87">
        <v>36.6</v>
      </c>
      <c r="M38" s="63"/>
      <c r="N38" s="5"/>
      <c r="O38" s="5"/>
      <c r="P38" s="5"/>
      <c r="Q38" s="5"/>
      <c r="R38" s="5"/>
      <c r="S38" s="13"/>
      <c r="T38" s="13"/>
      <c r="U38" s="13"/>
      <c r="V38" s="13"/>
      <c r="W38" s="13"/>
    </row>
    <row r="39" spans="1:23" s="15" customFormat="1" ht="13.5" customHeight="1">
      <c r="A39" s="83" t="s">
        <v>49</v>
      </c>
      <c r="B39" s="57">
        <v>422.3</v>
      </c>
      <c r="C39" s="56">
        <v>294.7</v>
      </c>
      <c r="D39" s="56" t="s">
        <v>12</v>
      </c>
      <c r="E39" s="87">
        <v>88.2</v>
      </c>
      <c r="F39" s="87">
        <v>2.1</v>
      </c>
      <c r="G39" s="87">
        <v>204.4</v>
      </c>
      <c r="H39" s="87" t="s">
        <v>12</v>
      </c>
      <c r="I39" s="87">
        <v>127.6</v>
      </c>
      <c r="J39" s="87" t="s">
        <v>12</v>
      </c>
      <c r="K39" s="87" t="s">
        <v>12</v>
      </c>
      <c r="L39" s="87">
        <v>127.6</v>
      </c>
      <c r="M39" s="63"/>
      <c r="N39" s="5"/>
      <c r="O39" s="5"/>
      <c r="P39" s="5"/>
      <c r="Q39" s="5"/>
      <c r="R39" s="5"/>
      <c r="S39" s="13"/>
      <c r="T39" s="13"/>
      <c r="U39" s="13"/>
      <c r="V39" s="13"/>
      <c r="W39" s="13"/>
    </row>
    <row r="40" spans="1:23" s="15" customFormat="1" ht="6" customHeight="1" thickBot="1">
      <c r="A40" s="88"/>
      <c r="B40" s="89"/>
      <c r="C40" s="89"/>
      <c r="D40" s="90"/>
      <c r="E40" s="90"/>
      <c r="F40" s="90"/>
      <c r="G40" s="90"/>
      <c r="H40" s="90"/>
      <c r="I40" s="89"/>
      <c r="J40" s="90"/>
      <c r="K40" s="90"/>
      <c r="L40" s="90"/>
      <c r="M40" s="63"/>
      <c r="N40" s="5"/>
      <c r="O40" s="5"/>
      <c r="P40" s="5"/>
      <c r="Q40" s="5"/>
      <c r="R40" s="5"/>
      <c r="S40" s="13"/>
      <c r="T40" s="13"/>
      <c r="U40" s="13"/>
      <c r="V40" s="13"/>
      <c r="W40" s="13"/>
    </row>
    <row r="41" spans="1:23" s="15" customFormat="1" ht="9" customHeight="1">
      <c r="A41" s="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5"/>
      <c r="O41" s="5"/>
      <c r="P41" s="5"/>
      <c r="Q41" s="5"/>
      <c r="R41" s="5"/>
      <c r="S41" s="13"/>
      <c r="T41" s="13"/>
      <c r="U41" s="13"/>
      <c r="V41" s="13"/>
      <c r="W41" s="13"/>
    </row>
    <row r="42" spans="1:23" s="5" customFormat="1" ht="13.5" customHeight="1">
      <c r="A42" s="91" t="s">
        <v>70</v>
      </c>
      <c r="B42" s="92"/>
      <c r="C42" s="92"/>
      <c r="F42" s="92"/>
      <c r="G42" s="92"/>
      <c r="H42" s="92"/>
      <c r="I42" s="92"/>
      <c r="J42" s="93"/>
      <c r="K42" s="93"/>
      <c r="L42" s="93"/>
      <c r="S42" s="13"/>
      <c r="T42" s="13"/>
      <c r="U42" s="13"/>
      <c r="V42" s="13"/>
      <c r="W42" s="13"/>
    </row>
    <row r="43" spans="1:23" s="5" customFormat="1" ht="13.5" customHeight="1">
      <c r="A43" s="91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S43" s="13"/>
      <c r="T43" s="13"/>
      <c r="U43" s="13"/>
      <c r="V43" s="13"/>
      <c r="W43" s="13"/>
    </row>
    <row r="44" spans="1:23" s="5" customFormat="1" ht="13.5" customHeight="1">
      <c r="A44" s="9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S44" s="13"/>
      <c r="T44" s="13"/>
      <c r="U44" s="13"/>
      <c r="V44" s="13"/>
      <c r="W44" s="13"/>
    </row>
    <row r="45" spans="1:23" s="5" customFormat="1" ht="13.5" customHeight="1">
      <c r="A45" s="91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S45" s="13"/>
      <c r="T45" s="13"/>
      <c r="U45" s="13"/>
      <c r="V45" s="13"/>
      <c r="W45" s="13"/>
    </row>
    <row r="46" spans="11:23" s="4" customFormat="1" ht="7.5" customHeight="1">
      <c r="K46" s="93"/>
      <c r="L46" s="93"/>
      <c r="S46" s="14"/>
      <c r="T46" s="14"/>
      <c r="U46" s="14"/>
      <c r="V46" s="14"/>
      <c r="W46" s="14"/>
    </row>
    <row r="47" spans="1:23" s="108" customFormat="1" ht="15.75">
      <c r="A47" s="65"/>
      <c r="B47" s="94"/>
      <c r="C47" s="94" t="s">
        <v>82</v>
      </c>
      <c r="D47" s="94"/>
      <c r="E47" s="94"/>
      <c r="F47" s="65"/>
      <c r="G47" s="103"/>
      <c r="H47" s="104"/>
      <c r="I47" s="104"/>
      <c r="J47" s="105" t="s">
        <v>79</v>
      </c>
      <c r="K47" s="104"/>
      <c r="L47" s="104"/>
      <c r="M47" s="106"/>
      <c r="N47" s="106"/>
      <c r="O47" s="106"/>
      <c r="P47" s="106"/>
      <c r="Q47" s="106"/>
      <c r="R47" s="106"/>
      <c r="S47" s="107"/>
      <c r="T47" s="107"/>
      <c r="U47" s="107"/>
      <c r="V47" s="107"/>
      <c r="W47" s="107"/>
    </row>
    <row r="48" spans="1:12" ht="12.75">
      <c r="A48" s="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</row>
    <row r="52" ht="12.75">
      <c r="A52" s="96" t="s">
        <v>7</v>
      </c>
    </row>
    <row r="53" ht="12.75">
      <c r="A53" s="96">
        <v>324642</v>
      </c>
    </row>
  </sheetData>
  <mergeCells count="19">
    <mergeCell ref="D14:D15"/>
    <mergeCell ref="E14:E15"/>
    <mergeCell ref="F14:F15"/>
    <mergeCell ref="G14:G15"/>
    <mergeCell ref="H14:H15"/>
    <mergeCell ref="L14:L15"/>
    <mergeCell ref="A26:L26"/>
    <mergeCell ref="A3:L3"/>
    <mergeCell ref="A10:L10"/>
    <mergeCell ref="A11:L11"/>
    <mergeCell ref="A12:L12"/>
    <mergeCell ref="A13:A15"/>
    <mergeCell ref="B13:B15"/>
    <mergeCell ref="D13:H13"/>
    <mergeCell ref="J13:L13"/>
    <mergeCell ref="I14:I15"/>
    <mergeCell ref="J14:J15"/>
    <mergeCell ref="K14:K15"/>
    <mergeCell ref="C14:C1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majikova</dc:creator>
  <cp:keywords/>
  <dc:description/>
  <cp:lastModifiedBy>birukova</cp:lastModifiedBy>
  <cp:lastPrinted>2023-08-10T05:01:16Z</cp:lastPrinted>
  <dcterms:created xsi:type="dcterms:W3CDTF">2010-06-14T05:23:58Z</dcterms:created>
  <dcterms:modified xsi:type="dcterms:W3CDTF">2023-08-10T05:21:32Z</dcterms:modified>
  <cp:category/>
  <cp:version/>
  <cp:contentType/>
  <cp:contentStatus/>
</cp:coreProperties>
</file>