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3136" windowHeight="11760" tabRatio="782" activeTab="1"/>
  </bookViews>
  <sheets>
    <sheet name="2017-кырг" sheetId="26" r:id="rId1"/>
    <sheet name="2017-русс" sheetId="25" r:id="rId2"/>
  </sheets>
  <definedNames>
    <definedName name="_xlnm.Print_Titles" localSheetId="0">'2017-кырг'!$3:$8</definedName>
    <definedName name="_xlnm.Print_Titles" localSheetId="1">'2017-русс'!$3:$8</definedName>
  </definedNames>
  <calcPr calcId="144525"/>
</workbook>
</file>

<file path=xl/calcChain.xml><?xml version="1.0" encoding="utf-8"?>
<calcChain xmlns="http://schemas.openxmlformats.org/spreadsheetml/2006/main">
  <c r="G127" i="26" l="1"/>
  <c r="F127" i="26"/>
  <c r="E127" i="26"/>
  <c r="D127" i="26"/>
  <c r="C127" i="26"/>
  <c r="B127" i="26"/>
  <c r="G126" i="26"/>
  <c r="F126" i="26"/>
  <c r="E126" i="26"/>
  <c r="D126" i="26"/>
  <c r="C126" i="26"/>
  <c r="B126" i="26"/>
  <c r="G118" i="26"/>
  <c r="F118" i="26"/>
  <c r="E118" i="26"/>
  <c r="D118" i="26"/>
  <c r="C118" i="26"/>
  <c r="B118" i="26"/>
  <c r="G98" i="26"/>
  <c r="F98" i="26"/>
  <c r="E98" i="26"/>
  <c r="D98" i="26"/>
  <c r="C98" i="26"/>
  <c r="B98" i="26"/>
  <c r="G91" i="26"/>
  <c r="F91" i="26"/>
  <c r="E91" i="26"/>
  <c r="D91" i="26"/>
  <c r="C91" i="26"/>
  <c r="B91" i="26"/>
  <c r="G79" i="26"/>
  <c r="F79" i="26"/>
  <c r="E79" i="26"/>
  <c r="D79" i="26"/>
  <c r="C79" i="26"/>
  <c r="B79" i="26"/>
  <c r="G71" i="26"/>
  <c r="F71" i="26"/>
  <c r="E71" i="26"/>
  <c r="D71" i="26"/>
  <c r="C71" i="26"/>
  <c r="B71" i="26"/>
  <c r="G55" i="26"/>
  <c r="F55" i="26"/>
  <c r="E55" i="26"/>
  <c r="D55" i="26"/>
  <c r="C55" i="26"/>
  <c r="B55" i="26"/>
  <c r="G25" i="26"/>
  <c r="F25" i="26"/>
  <c r="E25" i="26"/>
  <c r="D25" i="26"/>
  <c r="C25" i="26"/>
  <c r="B25" i="26"/>
  <c r="D53" i="25" l="1"/>
  <c r="C116" i="25"/>
  <c r="D116" i="25"/>
  <c r="E116" i="25"/>
  <c r="F116" i="25"/>
  <c r="G116" i="25"/>
  <c r="B116" i="25"/>
  <c r="C96" i="25"/>
  <c r="D96" i="25"/>
  <c r="E96" i="25"/>
  <c r="F96" i="25"/>
  <c r="G96" i="25"/>
  <c r="B96" i="25"/>
  <c r="C89" i="25"/>
  <c r="D89" i="25"/>
  <c r="E89" i="25"/>
  <c r="F89" i="25"/>
  <c r="G89" i="25"/>
  <c r="B89" i="25"/>
  <c r="C77" i="25"/>
  <c r="D77" i="25"/>
  <c r="E77" i="25"/>
  <c r="F77" i="25"/>
  <c r="G77" i="25"/>
  <c r="B77" i="25"/>
  <c r="C69" i="25"/>
  <c r="D69" i="25"/>
  <c r="E69" i="25"/>
  <c r="F69" i="25"/>
  <c r="G69" i="25"/>
  <c r="B69" i="25"/>
  <c r="C53" i="25"/>
  <c r="E53" i="25"/>
  <c r="F53" i="25"/>
  <c r="G53" i="25"/>
  <c r="B53" i="25"/>
  <c r="C25" i="25"/>
  <c r="D25" i="25"/>
  <c r="E25" i="25"/>
  <c r="F25" i="25"/>
  <c r="G25" i="25"/>
  <c r="B25" i="25"/>
  <c r="B124" i="25"/>
  <c r="C124" i="25"/>
  <c r="D124" i="25"/>
  <c r="E124" i="25"/>
  <c r="F124" i="25"/>
  <c r="G124" i="25"/>
</calcChain>
</file>

<file path=xl/sharedStrings.xml><?xml version="1.0" encoding="utf-8"?>
<sst xmlns="http://schemas.openxmlformats.org/spreadsheetml/2006/main" count="490" uniqueCount="212">
  <si>
    <t xml:space="preserve">Все </t>
  </si>
  <si>
    <t>в том числе:</t>
  </si>
  <si>
    <t>население</t>
  </si>
  <si>
    <t>городское</t>
  </si>
  <si>
    <t>сельское</t>
  </si>
  <si>
    <t>Кыргызская Республика</t>
  </si>
  <si>
    <t>Баткенская область</t>
  </si>
  <si>
    <t>Баткенский район</t>
  </si>
  <si>
    <t>Кадамжайский район</t>
  </si>
  <si>
    <t>Лейлекский район</t>
  </si>
  <si>
    <t>Аксыйский район</t>
  </si>
  <si>
    <t>Ноокенский район</t>
  </si>
  <si>
    <t>Сузакский район</t>
  </si>
  <si>
    <t>Тогуз-Тороуский район</t>
  </si>
  <si>
    <t>Токтогульский район</t>
  </si>
  <si>
    <t>Чаткальский район</t>
  </si>
  <si>
    <t>Тонский район</t>
  </si>
  <si>
    <t>Тюпский район</t>
  </si>
  <si>
    <t>Нарынская область</t>
  </si>
  <si>
    <t>Кочкорский район</t>
  </si>
  <si>
    <t>Нарынский район</t>
  </si>
  <si>
    <t>Oшская область</t>
  </si>
  <si>
    <t>Алайский район</t>
  </si>
  <si>
    <t>Араванский район</t>
  </si>
  <si>
    <t>Ноокатский район</t>
  </si>
  <si>
    <t>Узгенский район</t>
  </si>
  <si>
    <t>Чон-Алайский район</t>
  </si>
  <si>
    <t>Таласская область</t>
  </si>
  <si>
    <t>г. Талас</t>
  </si>
  <si>
    <t>Манасский район</t>
  </si>
  <si>
    <t>Таласский район</t>
  </si>
  <si>
    <t>Чуйская область</t>
  </si>
  <si>
    <t>г. Бишкек</t>
  </si>
  <si>
    <t>пгт. Чон-Арык</t>
  </si>
  <si>
    <t>(оценка, на начало года, тысяч человек)</t>
  </si>
  <si>
    <t>г. Кок-Жангак</t>
  </si>
  <si>
    <t>г. Кербен</t>
  </si>
  <si>
    <t>Жумгальский район</t>
  </si>
  <si>
    <t>г. Токмок</t>
  </si>
  <si>
    <t xml:space="preserve">Аламудунский район </t>
  </si>
  <si>
    <t>Жайылский район</t>
  </si>
  <si>
    <t>Кеминский район</t>
  </si>
  <si>
    <t xml:space="preserve"> в том числе:</t>
  </si>
  <si>
    <t>Московский район</t>
  </si>
  <si>
    <t>Панфиловский район</t>
  </si>
  <si>
    <t>Сокулукский район</t>
  </si>
  <si>
    <t>г. Шопоков</t>
  </si>
  <si>
    <t>Чуйский район</t>
  </si>
  <si>
    <t>г. Нарын</t>
  </si>
  <si>
    <t>г. Ош</t>
  </si>
  <si>
    <t xml:space="preserve"> г. Узген</t>
  </si>
  <si>
    <t xml:space="preserve"> г. Ноокат</t>
  </si>
  <si>
    <t xml:space="preserve"> г. Кара-Суу</t>
  </si>
  <si>
    <t>г. Чолпон-Ата</t>
  </si>
  <si>
    <t>пгт. Орто-Токой</t>
  </si>
  <si>
    <t>г. Балыкчы</t>
  </si>
  <si>
    <t>пгт. Пристань-Пржевальск</t>
  </si>
  <si>
    <t>г. Кочкор-Ата</t>
  </si>
  <si>
    <t>пгт. Шамалды- Сай</t>
  </si>
  <si>
    <t>пгт. Кызыл-Джар</t>
  </si>
  <si>
    <t>пгт. Кек-Таш</t>
  </si>
  <si>
    <t>пгт. Кетмен-Тебе</t>
  </si>
  <si>
    <t>г. Исфана</t>
  </si>
  <si>
    <t xml:space="preserve">пгт. Восточный </t>
  </si>
  <si>
    <t>г. Кызыл-Кия</t>
  </si>
  <si>
    <t>г. Баткен</t>
  </si>
  <si>
    <t>Численность  населения  областей, районов, городов,</t>
  </si>
  <si>
    <t>постоянное</t>
  </si>
  <si>
    <t>наличное</t>
  </si>
  <si>
    <t>Ак-Талинский район</t>
  </si>
  <si>
    <t>Ат-Башынский район</t>
  </si>
  <si>
    <t>Кара-Бууринский район</t>
  </si>
  <si>
    <t>г. Джалал -Абад</t>
  </si>
  <si>
    <t>г. Кара-Балта</t>
  </si>
  <si>
    <t>г. Кант</t>
  </si>
  <si>
    <t xml:space="preserve">г. Сулюкта </t>
  </si>
  <si>
    <t xml:space="preserve"> Джалал-Абадская область</t>
  </si>
  <si>
    <t xml:space="preserve">г. Кара-Куль </t>
  </si>
  <si>
    <t xml:space="preserve">г. Майлуу-Суу </t>
  </si>
  <si>
    <t>г. Таш-Кумыр</t>
  </si>
  <si>
    <t>Ала-Букинский район</t>
  </si>
  <si>
    <t>Базар-Коргонский район</t>
  </si>
  <si>
    <t>Иссык-Кульская область</t>
  </si>
  <si>
    <t xml:space="preserve">г. Каракол </t>
  </si>
  <si>
    <t>Ак-Суйский район</t>
  </si>
  <si>
    <t>Жети-Огузский район</t>
  </si>
  <si>
    <t>Иссык-Кульский район</t>
  </si>
  <si>
    <t>Кара-Кулжинский район</t>
  </si>
  <si>
    <t>Кара-Сууский район</t>
  </si>
  <si>
    <t>Бакай-Атинский район</t>
  </si>
  <si>
    <t xml:space="preserve">Ысык-Атинский район </t>
  </si>
  <si>
    <t>г. Айдаркен</t>
  </si>
  <si>
    <t>г. Кадамжай</t>
  </si>
  <si>
    <t>г. Каинды</t>
  </si>
  <si>
    <t>г. Кемин</t>
  </si>
  <si>
    <t>г. Орловка</t>
  </si>
  <si>
    <t>г. Токтогул</t>
  </si>
  <si>
    <t>пгт. Бордунский</t>
  </si>
  <si>
    <t>г. Сулюкта</t>
  </si>
  <si>
    <t xml:space="preserve">   г. Кара-Куль </t>
  </si>
  <si>
    <t xml:space="preserve">   г. Майлуу-Суу </t>
  </si>
  <si>
    <t xml:space="preserve">   г. Таш-Кумыр</t>
  </si>
  <si>
    <t xml:space="preserve">   г. Каракол </t>
  </si>
  <si>
    <t>-</t>
  </si>
  <si>
    <r>
      <t xml:space="preserve">Население постоянное </t>
    </r>
    <r>
      <rPr>
        <sz val="10"/>
        <rFont val="Times New Roman"/>
        <family val="1"/>
        <charset val="204"/>
      </rPr>
      <t xml:space="preserve">- население, постоянно проживающее на момент переписи на данной территории, </t>
    </r>
    <r>
      <rPr>
        <i/>
        <sz val="10"/>
        <rFont val="Times New Roman"/>
        <family val="1"/>
        <charset val="204"/>
      </rPr>
      <t>включая временно отсутствующих</t>
    </r>
    <r>
      <rPr>
        <sz val="10"/>
        <rFont val="Times New Roman"/>
        <family val="1"/>
        <charset val="204"/>
      </rPr>
      <t>. В межпереписной период производится текущая оценка постоянного населения на базе данных переписи и с учетом сведений текущей регистрации демографических событий.</t>
    </r>
  </si>
  <si>
    <r>
      <t>Население наличное</t>
    </r>
    <r>
      <rPr>
        <sz val="10"/>
        <rFont val="Times New Roman"/>
        <family val="1"/>
        <charset val="204"/>
      </rPr>
      <t xml:space="preserve"> - население, находящееся на момент переписи на данной территории, </t>
    </r>
    <r>
      <rPr>
        <i/>
        <sz val="10"/>
        <rFont val="Times New Roman"/>
        <family val="1"/>
        <charset val="204"/>
      </rPr>
      <t>включая временно проживающих</t>
    </r>
    <r>
      <rPr>
        <sz val="10"/>
        <rFont val="Times New Roman"/>
        <family val="1"/>
        <charset val="204"/>
      </rPr>
      <t xml:space="preserve">. В межпереписной период производится текущая оценка наличного населения на базе данных переписи и с учетом сведений текущей регистрации демографических событий. </t>
    </r>
  </si>
  <si>
    <t>поселков городского типа  Кыргызской Республики в 2017г.</t>
  </si>
  <si>
    <t>Численность населения на 01.01.2017г.</t>
  </si>
  <si>
    <t>2017-жылдагы Кыргыз Республикасынын облустарынын, райондорунун,</t>
  </si>
  <si>
    <t>шаарларынын, шаар тибиндеги кыштактарынын калкынын саны</t>
  </si>
  <si>
    <t>(жылдын башына карата баалоо, миң адам)</t>
  </si>
  <si>
    <t>2017-жылдын 1-январына карата калктын саны</t>
  </si>
  <si>
    <t>туруктуу калк</t>
  </si>
  <si>
    <t xml:space="preserve">болгон калк </t>
  </si>
  <si>
    <t xml:space="preserve">Бардык </t>
  </si>
  <si>
    <t>анын ичинде:</t>
  </si>
  <si>
    <t>калк</t>
  </si>
  <si>
    <t>шаардык</t>
  </si>
  <si>
    <t>айылдык</t>
  </si>
  <si>
    <t>Кыргыз Республикасы</t>
  </si>
  <si>
    <t>Баткен облусу</t>
  </si>
  <si>
    <t>Баткен ш.</t>
  </si>
  <si>
    <t>Кызыл-Кыя ш.</t>
  </si>
  <si>
    <t>Сүлүктү ш.</t>
  </si>
  <si>
    <t>Восточный штк.</t>
  </si>
  <si>
    <t>Баткен району</t>
  </si>
  <si>
    <t>Кадамжай району</t>
  </si>
  <si>
    <t>Айдаркен ш.</t>
  </si>
  <si>
    <t>Кадамжай ш.</t>
  </si>
  <si>
    <t>Лейлек району</t>
  </si>
  <si>
    <t>Исфана ш.</t>
  </si>
  <si>
    <t>Жалал-Абад облусу</t>
  </si>
  <si>
    <t>Жалал-Абад ш.</t>
  </si>
  <si>
    <t>Кара-Көл ш.</t>
  </si>
  <si>
    <t>Кетмен-Төбө штк.</t>
  </si>
  <si>
    <t xml:space="preserve">Майлуу-Суу ш. </t>
  </si>
  <si>
    <t xml:space="preserve">   Майлуу-Суу ш. </t>
  </si>
  <si>
    <t>Көк-Таш штк.</t>
  </si>
  <si>
    <t>Таш-Көмүр ш.</t>
  </si>
  <si>
    <t xml:space="preserve">   Таш-Көмүр ш.</t>
  </si>
  <si>
    <t xml:space="preserve">   Кызыл-Жар штк.</t>
  </si>
  <si>
    <t>Шамалды- Сай штк.</t>
  </si>
  <si>
    <t>Аксы району</t>
  </si>
  <si>
    <t>Кербен ш.</t>
  </si>
  <si>
    <t>Ала-Бука району</t>
  </si>
  <si>
    <t>Базар-Коргон району</t>
  </si>
  <si>
    <t>Ноокен району</t>
  </si>
  <si>
    <t>Кочкор-Ата ш.</t>
  </si>
  <si>
    <t>Сузак району</t>
  </si>
  <si>
    <t>Көк-Жаңгак ш.</t>
  </si>
  <si>
    <t>Тогуз-Торо району</t>
  </si>
  <si>
    <t>Токтогул району</t>
  </si>
  <si>
    <t>Токтогул ш.</t>
  </si>
  <si>
    <t>Чаткал району</t>
  </si>
  <si>
    <t>Ысык-Көл облусу</t>
  </si>
  <si>
    <t xml:space="preserve">Каракол ш. </t>
  </si>
  <si>
    <t xml:space="preserve">   Каракол ш. </t>
  </si>
  <si>
    <t>Пржевальск Пристаны штк.</t>
  </si>
  <si>
    <t>Балыкчы ш.</t>
  </si>
  <si>
    <t>Орто-Токой штк.</t>
  </si>
  <si>
    <t>Ак-Суу району</t>
  </si>
  <si>
    <t>Жети-Өгүз району</t>
  </si>
  <si>
    <t>Ысык-Көл району</t>
  </si>
  <si>
    <t>Чолпон-Ата ш.</t>
  </si>
  <si>
    <t>Тоң району</t>
  </si>
  <si>
    <t>Түп району</t>
  </si>
  <si>
    <t>Нарын облусу</t>
  </si>
  <si>
    <t>Нарын ш.</t>
  </si>
  <si>
    <t>Ак-Талаа району</t>
  </si>
  <si>
    <t>Ат-Башы району</t>
  </si>
  <si>
    <t>Жумгал району</t>
  </si>
  <si>
    <t>Кочкор району</t>
  </si>
  <si>
    <t>Нарын району</t>
  </si>
  <si>
    <t>Oш облусу</t>
  </si>
  <si>
    <t>Алай району</t>
  </si>
  <si>
    <t>Араван району</t>
  </si>
  <si>
    <t>Кара-Кулжа району</t>
  </si>
  <si>
    <t>Кара-Суу району</t>
  </si>
  <si>
    <t xml:space="preserve"> Кара-Суу ш.</t>
  </si>
  <si>
    <t>Ноокат району</t>
  </si>
  <si>
    <t xml:space="preserve"> Ноокат ш.</t>
  </si>
  <si>
    <t>Өзгөн району</t>
  </si>
  <si>
    <t xml:space="preserve"> Өзгөн ш.</t>
  </si>
  <si>
    <t>Чоң-Алай району</t>
  </si>
  <si>
    <t>Талас облусу</t>
  </si>
  <si>
    <t>Талас ш.</t>
  </si>
  <si>
    <t>Бакай-Ата району</t>
  </si>
  <si>
    <t>Кара-Буура району</t>
  </si>
  <si>
    <t>Манас району</t>
  </si>
  <si>
    <t>Талас району</t>
  </si>
  <si>
    <t>Чүй облусу</t>
  </si>
  <si>
    <t>Токмок ш.</t>
  </si>
  <si>
    <t>Аламүдүн району</t>
  </si>
  <si>
    <t>Жайыл району</t>
  </si>
  <si>
    <t>Кара-Балта ш.</t>
  </si>
  <si>
    <t>Кемин району</t>
  </si>
  <si>
    <t>Кемин ш.</t>
  </si>
  <si>
    <t>Орловка ш.</t>
  </si>
  <si>
    <t>Борду штк.</t>
  </si>
  <si>
    <t>Москва району</t>
  </si>
  <si>
    <t>Панфилов району</t>
  </si>
  <si>
    <t>Кайынды ш.</t>
  </si>
  <si>
    <t>Сокулук району</t>
  </si>
  <si>
    <t>Шопоков ш.</t>
  </si>
  <si>
    <t>Чүй району</t>
  </si>
  <si>
    <t xml:space="preserve">Ысык-Ата району </t>
  </si>
  <si>
    <t>Кант ш.</t>
  </si>
  <si>
    <t>Бишкек ш.</t>
  </si>
  <si>
    <t>Чоң-Арык штк.</t>
  </si>
  <si>
    <t>Ош ш.</t>
  </si>
  <si>
    <r>
      <rPr>
        <b/>
        <sz val="10"/>
        <rFont val="Times New Roman"/>
        <family val="1"/>
        <charset val="204"/>
      </rPr>
      <t>Туруктуу калк</t>
    </r>
    <r>
      <rPr>
        <sz val="10"/>
        <rFont val="Times New Roman"/>
        <family val="1"/>
        <charset val="204"/>
      </rPr>
      <t xml:space="preserve"> - каттоо учурунда убактылуу жок болгондорду кошкондо ушул аймакта туруктуу жашаган калк. Каттоолордун ортосундагы мезгилде демографиялык абалдардын учурдагы каттоолорунун малыматтарын эсепке алуу менен бирге каттоолордун маалыматтар базасындагы туруктуу калкка учурдагы баа берилет.</t>
    </r>
  </si>
  <si>
    <r>
      <rPr>
        <b/>
        <sz val="10"/>
        <rFont val="Times New Roman"/>
        <family val="1"/>
        <charset val="204"/>
      </rPr>
      <t xml:space="preserve">Болгон калк </t>
    </r>
    <r>
      <rPr>
        <sz val="10"/>
        <rFont val="Times New Roman"/>
        <family val="1"/>
        <charset val="204"/>
      </rPr>
      <t xml:space="preserve">- каттоо учурунда убактылуу жашагандарды кошкондо ушул аймакта болгон калк. Каттоолордун ортосундагы мезгилде демографиялык абалдардын учурдагы каттоолорунун малыматтарын эсепке алуу менен бирге каттоолордун маалыматтар базасындагы болгон калкка учурдагы баа берилет.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</si>
</sst>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
    <numFmt numFmtId="165" formatCode="#,##0.0"/>
  </numFmts>
  <fonts count="22" x14ac:knownFonts="1">
    <font>
      <sz val="10"/>
      <name val="Times New Roman Cyr"/>
      <charset val="204"/>
    </font>
    <font>
      <sz val="10"/>
      <name val="Times New Roman Cyr"/>
      <charset val="204"/>
    </font>
    <font>
      <sz val="11"/>
      <name val="Times New Roman Cyr"/>
      <charset val="204"/>
    </font>
    <font>
      <sz val="10"/>
      <name val="Arial Cyr"/>
    </font>
    <font>
      <b/>
      <sz val="9"/>
      <name val="Times New Roman Cyr"/>
      <charset val="204"/>
    </font>
    <font>
      <sz val="9"/>
      <name val="Times New Roman Cyr"/>
      <charset val="204"/>
    </font>
    <font>
      <sz val="9"/>
      <name val="Times New Roman Cyr"/>
      <family val="1"/>
      <charset val="204"/>
    </font>
    <font>
      <sz val="9"/>
      <name val="Times New Roman"/>
      <family val="1"/>
      <charset val="204"/>
    </font>
    <font>
      <b/>
      <sz val="9"/>
      <name val="Times New Roman"/>
      <family val="1"/>
      <charset val="204"/>
    </font>
    <font>
      <b/>
      <sz val="12"/>
      <name val="Times New Roman"/>
      <family val="1"/>
      <charset val="204"/>
    </font>
    <font>
      <i/>
      <sz val="9"/>
      <name val="Times New Roman"/>
      <family val="1"/>
      <charset val="204"/>
    </font>
    <font>
      <sz val="10"/>
      <name val="Times New Roman"/>
      <family val="1"/>
      <charset val="204"/>
    </font>
    <font>
      <b/>
      <sz val="10"/>
      <name val="Times New Roman"/>
      <family val="1"/>
      <charset val="204"/>
    </font>
    <font>
      <i/>
      <sz val="10"/>
      <name val="Times New Roman"/>
      <family val="1"/>
      <charset val="204"/>
    </font>
    <font>
      <b/>
      <sz val="9"/>
      <color theme="0"/>
      <name val="Times New Roman"/>
      <family val="1"/>
      <charset val="204"/>
    </font>
    <font>
      <sz val="9"/>
      <color theme="0"/>
      <name val="Times New Roman"/>
      <family val="1"/>
      <charset val="204"/>
    </font>
    <font>
      <sz val="9"/>
      <color theme="0"/>
      <name val="Times New Roman Cyr"/>
      <charset val="204"/>
    </font>
    <font>
      <b/>
      <sz val="9"/>
      <color indexed="10"/>
      <name val="Times New Roman"/>
      <family val="1"/>
      <charset val="204"/>
    </font>
    <font>
      <sz val="9"/>
      <color indexed="10"/>
      <name val="Times New Roman"/>
      <family val="1"/>
      <charset val="204"/>
    </font>
    <font>
      <sz val="9"/>
      <color indexed="9"/>
      <name val="Times New Roman"/>
      <family val="1"/>
      <charset val="204"/>
    </font>
    <font>
      <sz val="10"/>
      <color indexed="10"/>
      <name val="Times New Roman"/>
      <family val="1"/>
      <charset val="204"/>
    </font>
    <font>
      <sz val="10"/>
      <color indexed="10"/>
      <name val="Times New Roman Cyr"/>
      <charset val="204"/>
    </font>
  </fonts>
  <fills count="2">
    <fill>
      <patternFill patternType="none"/>
    </fill>
    <fill>
      <patternFill patternType="gray125"/>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2" fillId="0" borderId="0"/>
    <xf numFmtId="0" fontId="3" fillId="0" borderId="0"/>
    <xf numFmtId="0" fontId="3" fillId="0" borderId="0"/>
    <xf numFmtId="43" fontId="1" fillId="0" borderId="0" applyFont="0" applyFill="0" applyBorder="0" applyAlignment="0" applyProtection="0"/>
  </cellStyleXfs>
  <cellXfs count="91">
    <xf numFmtId="0" fontId="0" fillId="0" borderId="0" xfId="0"/>
    <xf numFmtId="0" fontId="5" fillId="0" borderId="0" xfId="2" applyFont="1" applyFill="1"/>
    <xf numFmtId="0" fontId="4" fillId="0" borderId="0" xfId="2" applyFont="1" applyFill="1"/>
    <xf numFmtId="0" fontId="4" fillId="0" borderId="0" xfId="2" applyFont="1" applyFill="1" applyAlignment="1">
      <alignment vertical="center"/>
    </xf>
    <xf numFmtId="0" fontId="4" fillId="0" borderId="0" xfId="2" applyFont="1" applyFill="1" applyBorder="1"/>
    <xf numFmtId="0" fontId="5" fillId="0" borderId="0" xfId="2" applyFont="1" applyFill="1" applyAlignment="1">
      <alignment vertical="center"/>
    </xf>
    <xf numFmtId="0" fontId="6" fillId="0" borderId="0" xfId="2" applyFont="1" applyFill="1"/>
    <xf numFmtId="0" fontId="9" fillId="0" borderId="0" xfId="2" applyFont="1" applyFill="1" applyAlignment="1">
      <alignment horizontal="left"/>
    </xf>
    <xf numFmtId="0" fontId="8" fillId="0" borderId="0" xfId="2" applyFont="1" applyFill="1" applyAlignment="1">
      <alignment horizontal="left"/>
    </xf>
    <xf numFmtId="0" fontId="10" fillId="0" borderId="0" xfId="2" applyFont="1" applyFill="1" applyAlignment="1">
      <alignment horizontal="left" vertical="top"/>
    </xf>
    <xf numFmtId="2" fontId="7" fillId="0" borderId="0" xfId="2" applyNumberFormat="1" applyFont="1" applyFill="1" applyAlignment="1">
      <alignment horizontal="left" vertical="center"/>
    </xf>
    <xf numFmtId="0" fontId="8" fillId="0" borderId="1" xfId="2" applyFont="1" applyFill="1" applyBorder="1" applyAlignment="1">
      <alignment vertical="center"/>
    </xf>
    <xf numFmtId="0" fontId="8" fillId="0" borderId="0" xfId="2" applyFont="1" applyFill="1" applyBorder="1"/>
    <xf numFmtId="164" fontId="8" fillId="0" borderId="0" xfId="2" applyNumberFormat="1" applyFont="1" applyFill="1" applyBorder="1"/>
    <xf numFmtId="0" fontId="8" fillId="0" borderId="0" xfId="2" applyFont="1" applyFill="1" applyBorder="1" applyAlignment="1">
      <alignment horizontal="centerContinuous"/>
    </xf>
    <xf numFmtId="0" fontId="8" fillId="0" borderId="2" xfId="2" applyFont="1" applyFill="1" applyBorder="1" applyAlignment="1">
      <alignment horizontal="centerContinuous" vertical="center"/>
    </xf>
    <xf numFmtId="0" fontId="8" fillId="0" borderId="2" xfId="2" applyFont="1" applyFill="1" applyBorder="1" applyAlignment="1">
      <alignment horizontal="centerContinuous"/>
    </xf>
    <xf numFmtId="0" fontId="8" fillId="0" borderId="2" xfId="2" applyFont="1" applyFill="1" applyBorder="1"/>
    <xf numFmtId="0" fontId="7" fillId="0" borderId="0" xfId="2" applyFont="1" applyFill="1" applyBorder="1"/>
    <xf numFmtId="0" fontId="7" fillId="0" borderId="0" xfId="1" applyFont="1" applyFill="1" applyBorder="1"/>
    <xf numFmtId="0" fontId="8" fillId="0" borderId="0" xfId="3" applyFont="1" applyFill="1"/>
    <xf numFmtId="165" fontId="7" fillId="0" borderId="0" xfId="2" applyNumberFormat="1" applyFont="1" applyFill="1" applyBorder="1"/>
    <xf numFmtId="0" fontId="7" fillId="0" borderId="0" xfId="3" applyFont="1" applyFill="1" applyAlignment="1">
      <alignment horizontal="left" indent="2"/>
    </xf>
    <xf numFmtId="0" fontId="7" fillId="0" borderId="0" xfId="3" applyFont="1" applyFill="1" applyAlignment="1">
      <alignment horizontal="left" indent="1"/>
    </xf>
    <xf numFmtId="165" fontId="7" fillId="0" borderId="0" xfId="0" applyNumberFormat="1" applyFont="1" applyFill="1"/>
    <xf numFmtId="0" fontId="8" fillId="0" borderId="0" xfId="2" applyFont="1" applyFill="1"/>
    <xf numFmtId="0" fontId="7" fillId="0" borderId="0" xfId="2" applyFont="1" applyFill="1"/>
    <xf numFmtId="0" fontId="7" fillId="0" borderId="0" xfId="3" applyFont="1" applyFill="1" applyAlignment="1">
      <alignment horizontal="left"/>
    </xf>
    <xf numFmtId="0" fontId="7" fillId="0" borderId="0" xfId="3" applyFont="1" applyFill="1"/>
    <xf numFmtId="0" fontId="7" fillId="0" borderId="0" xfId="2" applyFont="1" applyFill="1" applyAlignment="1">
      <alignment horizontal="left" indent="2"/>
    </xf>
    <xf numFmtId="0" fontId="7" fillId="0" borderId="0" xfId="2" applyFont="1" applyFill="1" applyAlignment="1">
      <alignment horizontal="left" indent="1"/>
    </xf>
    <xf numFmtId="0" fontId="8" fillId="0" borderId="0" xfId="0" applyFont="1" applyFill="1" applyBorder="1"/>
    <xf numFmtId="0" fontId="7" fillId="0" borderId="0" xfId="1" applyFont="1" applyFill="1" applyAlignment="1">
      <alignment horizontal="left" indent="2"/>
    </xf>
    <xf numFmtId="0" fontId="7" fillId="0" borderId="0" xfId="0" applyFont="1" applyFill="1" applyBorder="1" applyAlignment="1">
      <alignment horizontal="left" indent="1"/>
    </xf>
    <xf numFmtId="0" fontId="7" fillId="0" borderId="0" xfId="1" applyFont="1" applyFill="1" applyAlignment="1">
      <alignment horizontal="left" indent="1"/>
    </xf>
    <xf numFmtId="165" fontId="8" fillId="0" borderId="0" xfId="0" applyNumberFormat="1" applyFont="1" applyFill="1"/>
    <xf numFmtId="165" fontId="7" fillId="0" borderId="0" xfId="0" applyNumberFormat="1" applyFont="1" applyFill="1" applyAlignment="1">
      <alignment horizontal="right"/>
    </xf>
    <xf numFmtId="165" fontId="8" fillId="0" borderId="0" xfId="2" applyNumberFormat="1" applyFont="1" applyFill="1"/>
    <xf numFmtId="165" fontId="8" fillId="0" borderId="0" xfId="2" applyNumberFormat="1" applyFont="1" applyFill="1" applyBorder="1"/>
    <xf numFmtId="165" fontId="7" fillId="0" borderId="0" xfId="2" applyNumberFormat="1" applyFont="1" applyFill="1"/>
    <xf numFmtId="165" fontId="7" fillId="0" borderId="0" xfId="2" applyNumberFormat="1" applyFont="1" applyFill="1" applyBorder="1" applyAlignment="1">
      <alignment horizontal="right"/>
    </xf>
    <xf numFmtId="165" fontId="7" fillId="0" borderId="0" xfId="2" applyNumberFormat="1" applyFont="1" applyFill="1" applyAlignment="1">
      <alignment horizontal="right"/>
    </xf>
    <xf numFmtId="165" fontId="8" fillId="0" borderId="0" xfId="0" applyNumberFormat="1" applyFont="1" applyFill="1" applyAlignment="1"/>
    <xf numFmtId="165" fontId="7" fillId="0" borderId="0" xfId="0" applyNumberFormat="1" applyFont="1" applyFill="1" applyAlignment="1"/>
    <xf numFmtId="165" fontId="7" fillId="0" borderId="0" xfId="0" applyNumberFormat="1" applyFont="1" applyFill="1" applyBorder="1" applyAlignment="1">
      <alignment horizontal="right"/>
    </xf>
    <xf numFmtId="165" fontId="7" fillId="0" borderId="0" xfId="4" applyNumberFormat="1" applyFont="1" applyFill="1" applyBorder="1" applyAlignment="1">
      <alignment horizontal="right"/>
    </xf>
    <xf numFmtId="165" fontId="8" fillId="0" borderId="0" xfId="0" applyNumberFormat="1" applyFont="1" applyFill="1" applyBorder="1" applyAlignment="1"/>
    <xf numFmtId="0" fontId="8" fillId="0" borderId="2" xfId="0" applyFont="1" applyFill="1" applyBorder="1"/>
    <xf numFmtId="165" fontId="8" fillId="0" borderId="2" xfId="0" applyNumberFormat="1" applyFont="1" applyFill="1" applyBorder="1" applyAlignment="1"/>
    <xf numFmtId="164" fontId="8" fillId="0" borderId="2" xfId="0" applyNumberFormat="1" applyFont="1" applyFill="1" applyBorder="1" applyAlignment="1"/>
    <xf numFmtId="0" fontId="5" fillId="0" borderId="0" xfId="2" applyFont="1" applyFill="1" applyBorder="1"/>
    <xf numFmtId="164" fontId="7" fillId="0" borderId="0" xfId="1" applyNumberFormat="1" applyFont="1" applyFill="1" applyBorder="1"/>
    <xf numFmtId="0" fontId="14" fillId="0" borderId="0" xfId="2" applyFont="1" applyFill="1"/>
    <xf numFmtId="165" fontId="15" fillId="0" borderId="0" xfId="2" applyNumberFormat="1" applyFont="1" applyFill="1"/>
    <xf numFmtId="0" fontId="16" fillId="0" borderId="0" xfId="2" applyFont="1" applyFill="1"/>
    <xf numFmtId="0" fontId="11" fillId="0" borderId="0" xfId="0" applyFont="1" applyFill="1" applyAlignment="1">
      <alignment horizontal="left" indent="3"/>
    </xf>
    <xf numFmtId="0" fontId="15" fillId="0" borderId="0" xfId="1" applyFont="1" applyFill="1"/>
    <xf numFmtId="0" fontId="15" fillId="0" borderId="0" xfId="2" applyFont="1" applyFill="1"/>
    <xf numFmtId="164" fontId="15" fillId="0" borderId="0" xfId="1" applyNumberFormat="1" applyFont="1" applyFill="1" applyBorder="1"/>
    <xf numFmtId="0" fontId="1" fillId="0" borderId="0" xfId="0" applyFont="1"/>
    <xf numFmtId="0" fontId="17" fillId="0" borderId="1" xfId="2" applyFont="1" applyFill="1" applyBorder="1" applyAlignment="1">
      <alignment vertical="center"/>
    </xf>
    <xf numFmtId="0" fontId="17" fillId="0" borderId="0" xfId="2" applyFont="1" applyFill="1" applyBorder="1"/>
    <xf numFmtId="164" fontId="17" fillId="0" borderId="0" xfId="2" applyNumberFormat="1" applyFont="1" applyFill="1" applyBorder="1"/>
    <xf numFmtId="0" fontId="8" fillId="0" borderId="0" xfId="0" applyFont="1" applyAlignment="1">
      <alignment horizontal="center"/>
    </xf>
    <xf numFmtId="0" fontId="17" fillId="0" borderId="2" xfId="2" applyFont="1" applyFill="1" applyBorder="1"/>
    <xf numFmtId="0" fontId="8" fillId="0" borderId="2" xfId="2" applyFont="1" applyFill="1" applyBorder="1" applyAlignment="1">
      <alignment horizontal="center" vertical="center"/>
    </xf>
    <xf numFmtId="0" fontId="8" fillId="0" borderId="3" xfId="0" applyFont="1" applyBorder="1" applyAlignment="1">
      <alignment horizontal="center"/>
    </xf>
    <xf numFmtId="0" fontId="18" fillId="0" borderId="0" xfId="2" applyFont="1" applyFill="1" applyBorder="1"/>
    <xf numFmtId="0" fontId="8" fillId="0" borderId="0" xfId="0" applyFont="1"/>
    <xf numFmtId="0" fontId="17" fillId="0" borderId="0" xfId="2" applyFont="1" applyFill="1"/>
    <xf numFmtId="0" fontId="7" fillId="0" borderId="0" xfId="0" applyFont="1" applyFill="1"/>
    <xf numFmtId="0" fontId="7" fillId="0" borderId="0" xfId="0" applyFont="1" applyFill="1" applyAlignment="1">
      <alignment horizontal="left" indent="1"/>
    </xf>
    <xf numFmtId="0" fontId="7" fillId="0" borderId="0" xfId="0" applyFont="1"/>
    <xf numFmtId="0" fontId="18" fillId="0" borderId="0" xfId="2" applyFont="1" applyFill="1"/>
    <xf numFmtId="0" fontId="8" fillId="0" borderId="0" xfId="0" applyFont="1" applyFill="1"/>
    <xf numFmtId="0" fontId="18" fillId="0" borderId="0" xfId="1" applyFont="1" applyFill="1"/>
    <xf numFmtId="0" fontId="18" fillId="0" borderId="2" xfId="2" applyFont="1" applyFill="1" applyBorder="1"/>
    <xf numFmtId="164" fontId="11" fillId="0" borderId="2" xfId="2" applyNumberFormat="1" applyFont="1" applyFill="1" applyBorder="1"/>
    <xf numFmtId="0" fontId="11" fillId="0" borderId="2" xfId="2" applyFont="1" applyFill="1" applyBorder="1"/>
    <xf numFmtId="164" fontId="11" fillId="0" borderId="2" xfId="0" applyNumberFormat="1" applyFont="1" applyFill="1" applyBorder="1" applyAlignment="1">
      <alignment horizontal="right"/>
    </xf>
    <xf numFmtId="0" fontId="18" fillId="0" borderId="0" xfId="1" applyFont="1" applyFill="1" applyBorder="1"/>
    <xf numFmtId="164" fontId="19" fillId="0" borderId="0" xfId="1" applyNumberFormat="1" applyFont="1" applyFill="1" applyBorder="1"/>
    <xf numFmtId="0" fontId="20" fillId="0" borderId="0" xfId="0" applyFont="1" applyAlignment="1">
      <alignment horizontal="left" indent="3"/>
    </xf>
    <xf numFmtId="0" fontId="20" fillId="0" borderId="0" xfId="0" applyFont="1"/>
    <xf numFmtId="0" fontId="11" fillId="0" borderId="0" xfId="0" applyFont="1"/>
    <xf numFmtId="0" fontId="21" fillId="0" borderId="0" xfId="0" applyFont="1"/>
    <xf numFmtId="0" fontId="8" fillId="0" borderId="1" xfId="2" applyFont="1" applyFill="1" applyBorder="1" applyAlignment="1">
      <alignment horizontal="center" vertical="center"/>
    </xf>
    <xf numFmtId="0" fontId="8" fillId="0" borderId="3" xfId="2" applyFont="1" applyFill="1" applyBorder="1" applyAlignment="1">
      <alignment horizontal="center" vertical="center"/>
    </xf>
    <xf numFmtId="0" fontId="8" fillId="0" borderId="3" xfId="2" applyFont="1" applyFill="1" applyBorder="1" applyAlignment="1">
      <alignment horizontal="center" vertical="center" wrapText="1"/>
    </xf>
    <xf numFmtId="0" fontId="11" fillId="0" borderId="0" xfId="0" applyFont="1" applyAlignment="1">
      <alignment vertical="top" wrapText="1"/>
    </xf>
    <xf numFmtId="0" fontId="12" fillId="0" borderId="0" xfId="0" applyFont="1" applyFill="1" applyAlignment="1">
      <alignment vertical="top" wrapText="1"/>
    </xf>
  </cellXfs>
  <cellStyles count="5">
    <cellStyle name="Обычный" xfId="0" builtinId="0"/>
    <cellStyle name="Обычный_Район-99" xfId="1"/>
    <cellStyle name="Обычный_Таб-н" xfId="2"/>
    <cellStyle name="Обычный_Таб-п" xfId="3"/>
    <cellStyle name="Финансовый" xfId="4"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
  <sheetViews>
    <sheetView workbookViewId="0">
      <selection activeCell="A3" sqref="A3"/>
    </sheetView>
  </sheetViews>
  <sheetFormatPr defaultRowHeight="13.2" x14ac:dyDescent="0.25"/>
  <cols>
    <col min="1" max="1" width="25.6640625" style="85" customWidth="1"/>
    <col min="2" max="7" width="10.77734375" customWidth="1"/>
  </cols>
  <sheetData>
    <row r="1" spans="1:8" ht="15.6" x14ac:dyDescent="0.3">
      <c r="A1" s="7" t="s">
        <v>108</v>
      </c>
      <c r="B1" s="7"/>
      <c r="C1" s="7"/>
      <c r="D1" s="7"/>
      <c r="E1" s="7"/>
      <c r="F1" s="7"/>
      <c r="G1" s="8"/>
      <c r="H1" s="59"/>
    </row>
    <row r="2" spans="1:8" ht="15.6" x14ac:dyDescent="0.3">
      <c r="A2" s="7" t="s">
        <v>109</v>
      </c>
      <c r="B2" s="7"/>
      <c r="C2" s="7"/>
      <c r="D2" s="7"/>
      <c r="E2" s="7"/>
      <c r="F2" s="7"/>
      <c r="G2" s="8"/>
      <c r="H2" s="59"/>
    </row>
    <row r="3" spans="1:8" x14ac:dyDescent="0.25">
      <c r="A3" s="9" t="s">
        <v>110</v>
      </c>
      <c r="B3" s="9"/>
      <c r="C3" s="9"/>
      <c r="D3" s="9"/>
      <c r="E3" s="10"/>
      <c r="F3" s="10"/>
      <c r="G3" s="10"/>
    </row>
    <row r="4" spans="1:8" ht="18" customHeight="1" x14ac:dyDescent="0.25">
      <c r="A4" s="60"/>
      <c r="B4" s="86" t="s">
        <v>111</v>
      </c>
      <c r="C4" s="86"/>
      <c r="D4" s="86"/>
      <c r="E4" s="86"/>
      <c r="F4" s="86"/>
      <c r="G4" s="86"/>
    </row>
    <row r="5" spans="1:8" ht="18" customHeight="1" x14ac:dyDescent="0.25">
      <c r="A5" s="61"/>
      <c r="B5" s="87" t="s">
        <v>112</v>
      </c>
      <c r="C5" s="87"/>
      <c r="D5" s="87"/>
      <c r="E5" s="88" t="s">
        <v>113</v>
      </c>
      <c r="F5" s="88"/>
      <c r="G5" s="88"/>
    </row>
    <row r="6" spans="1:8" ht="18" customHeight="1" x14ac:dyDescent="0.25">
      <c r="A6" s="62"/>
      <c r="B6" s="63" t="s">
        <v>114</v>
      </c>
      <c r="C6" s="15" t="s">
        <v>115</v>
      </c>
      <c r="D6" s="16"/>
      <c r="E6" s="63" t="s">
        <v>114</v>
      </c>
      <c r="F6" s="15" t="s">
        <v>115</v>
      </c>
      <c r="G6" s="16"/>
    </row>
    <row r="7" spans="1:8" ht="18" customHeight="1" x14ac:dyDescent="0.25">
      <c r="A7" s="64"/>
      <c r="B7" s="65" t="s">
        <v>116</v>
      </c>
      <c r="C7" s="66" t="s">
        <v>117</v>
      </c>
      <c r="D7" s="66" t="s">
        <v>118</v>
      </c>
      <c r="E7" s="65" t="s">
        <v>116</v>
      </c>
      <c r="F7" s="66" t="s">
        <v>117</v>
      </c>
      <c r="G7" s="66" t="s">
        <v>118</v>
      </c>
    </row>
    <row r="8" spans="1:8" ht="12.9" customHeight="1" x14ac:dyDescent="0.25">
      <c r="A8" s="67"/>
      <c r="B8" s="18"/>
      <c r="C8" s="18"/>
      <c r="D8" s="18"/>
      <c r="E8" s="18"/>
      <c r="F8" s="18"/>
      <c r="G8" s="18"/>
    </row>
    <row r="9" spans="1:8" ht="12.9" customHeight="1" x14ac:dyDescent="0.25">
      <c r="A9" s="68" t="s">
        <v>119</v>
      </c>
      <c r="B9" s="42">
        <v>6140.2</v>
      </c>
      <c r="C9" s="42">
        <v>2073.9</v>
      </c>
      <c r="D9" s="42">
        <v>4066.3</v>
      </c>
      <c r="E9" s="42">
        <v>5885</v>
      </c>
      <c r="F9" s="42">
        <v>2051.6</v>
      </c>
      <c r="G9" s="42">
        <v>3833.4</v>
      </c>
    </row>
    <row r="10" spans="1:8" ht="12.9" customHeight="1" x14ac:dyDescent="0.25">
      <c r="A10" s="69"/>
      <c r="B10" s="37"/>
      <c r="C10" s="38"/>
      <c r="D10" s="38"/>
      <c r="E10" s="39"/>
      <c r="F10" s="39"/>
      <c r="G10" s="39"/>
    </row>
    <row r="11" spans="1:8" ht="12.9" customHeight="1" x14ac:dyDescent="0.25">
      <c r="A11" s="20" t="s">
        <v>120</v>
      </c>
      <c r="B11" s="42">
        <v>503.5</v>
      </c>
      <c r="C11" s="42">
        <v>118.7</v>
      </c>
      <c r="D11" s="42">
        <v>384.8</v>
      </c>
      <c r="E11" s="42">
        <v>455.1</v>
      </c>
      <c r="F11" s="42">
        <v>108.5</v>
      </c>
      <c r="G11" s="42">
        <v>346.6</v>
      </c>
    </row>
    <row r="12" spans="1:8" ht="12.9" customHeight="1" x14ac:dyDescent="0.25">
      <c r="A12" s="27" t="s">
        <v>121</v>
      </c>
      <c r="B12" s="43">
        <v>24.4</v>
      </c>
      <c r="C12" s="24">
        <v>17.3</v>
      </c>
      <c r="D12" s="24">
        <v>7.1</v>
      </c>
      <c r="E12" s="24">
        <v>22.6</v>
      </c>
      <c r="F12" s="24">
        <v>16</v>
      </c>
      <c r="G12" s="24">
        <v>6.6</v>
      </c>
    </row>
    <row r="13" spans="1:8" ht="12.9" customHeight="1" x14ac:dyDescent="0.25">
      <c r="A13" s="28" t="s">
        <v>122</v>
      </c>
      <c r="B13" s="43">
        <v>51.3</v>
      </c>
      <c r="C13" s="43">
        <v>38.299999999999997</v>
      </c>
      <c r="D13" s="24">
        <v>13</v>
      </c>
      <c r="E13" s="43">
        <v>48</v>
      </c>
      <c r="F13" s="43">
        <v>36.6</v>
      </c>
      <c r="G13" s="24">
        <v>11.4</v>
      </c>
    </row>
    <row r="14" spans="1:8" ht="12.9" customHeight="1" x14ac:dyDescent="0.25">
      <c r="A14" s="70" t="s">
        <v>123</v>
      </c>
      <c r="B14" s="43">
        <v>22.8</v>
      </c>
      <c r="C14" s="43">
        <v>22</v>
      </c>
      <c r="D14" s="24">
        <v>0.8</v>
      </c>
      <c r="E14" s="24">
        <v>20.100000000000001</v>
      </c>
      <c r="F14" s="43">
        <v>19.399999999999999</v>
      </c>
      <c r="G14" s="24">
        <v>0.7</v>
      </c>
    </row>
    <row r="15" spans="1:8" ht="12.9" customHeight="1" x14ac:dyDescent="0.25">
      <c r="A15" s="32" t="s">
        <v>115</v>
      </c>
      <c r="B15" s="39"/>
      <c r="C15" s="39"/>
      <c r="D15" s="39"/>
      <c r="E15" s="39"/>
      <c r="F15" s="39"/>
      <c r="G15" s="39"/>
    </row>
    <row r="16" spans="1:8" ht="12.9" customHeight="1" x14ac:dyDescent="0.25">
      <c r="A16" s="71" t="s">
        <v>123</v>
      </c>
      <c r="B16" s="24">
        <v>14.2</v>
      </c>
      <c r="C16" s="24">
        <v>14.2</v>
      </c>
      <c r="D16" s="36" t="s">
        <v>103</v>
      </c>
      <c r="E16" s="24">
        <v>12.3</v>
      </c>
      <c r="F16" s="24">
        <v>12.3</v>
      </c>
      <c r="G16" s="36" t="s">
        <v>103</v>
      </c>
    </row>
    <row r="17" spans="1:7" x14ac:dyDescent="0.25">
      <c r="A17" s="23" t="s">
        <v>124</v>
      </c>
      <c r="B17" s="24">
        <v>7.8</v>
      </c>
      <c r="C17" s="24">
        <v>7.8</v>
      </c>
      <c r="D17" s="36" t="s">
        <v>103</v>
      </c>
      <c r="E17" s="24">
        <v>7.1</v>
      </c>
      <c r="F17" s="24">
        <v>7.1</v>
      </c>
      <c r="G17" s="36" t="s">
        <v>103</v>
      </c>
    </row>
    <row r="18" spans="1:7" x14ac:dyDescent="0.25">
      <c r="A18" s="28" t="s">
        <v>125</v>
      </c>
      <c r="B18" s="43">
        <v>84.6</v>
      </c>
      <c r="C18" s="36" t="s">
        <v>103</v>
      </c>
      <c r="D18" s="43">
        <v>84.6</v>
      </c>
      <c r="E18" s="43">
        <v>77.3</v>
      </c>
      <c r="F18" s="36" t="s">
        <v>103</v>
      </c>
      <c r="G18" s="43">
        <v>77.3</v>
      </c>
    </row>
    <row r="19" spans="1:7" x14ac:dyDescent="0.25">
      <c r="A19" s="28" t="s">
        <v>126</v>
      </c>
      <c r="B19" s="43">
        <v>185.2</v>
      </c>
      <c r="C19" s="24">
        <v>20</v>
      </c>
      <c r="D19" s="43">
        <v>165.2</v>
      </c>
      <c r="E19" s="43">
        <v>171.4</v>
      </c>
      <c r="F19" s="43">
        <v>17.600000000000001</v>
      </c>
      <c r="G19" s="43">
        <v>153.80000000000001</v>
      </c>
    </row>
    <row r="20" spans="1:7" x14ac:dyDescent="0.25">
      <c r="A20" s="32" t="s">
        <v>115</v>
      </c>
      <c r="B20" s="39"/>
      <c r="C20" s="21"/>
      <c r="D20" s="21"/>
      <c r="E20" s="39"/>
      <c r="F20" s="21"/>
      <c r="G20" s="21"/>
    </row>
    <row r="21" spans="1:7" x14ac:dyDescent="0.25">
      <c r="A21" s="23" t="s">
        <v>127</v>
      </c>
      <c r="B21" s="24">
        <v>11.4</v>
      </c>
      <c r="C21" s="24">
        <v>11.4</v>
      </c>
      <c r="D21" s="36" t="s">
        <v>103</v>
      </c>
      <c r="E21" s="24">
        <v>9.9</v>
      </c>
      <c r="F21" s="24">
        <v>9.9</v>
      </c>
      <c r="G21" s="36" t="s">
        <v>103</v>
      </c>
    </row>
    <row r="22" spans="1:7" x14ac:dyDescent="0.25">
      <c r="A22" s="23" t="s">
        <v>128</v>
      </c>
      <c r="B22" s="43">
        <v>13.2</v>
      </c>
      <c r="C22" s="24">
        <v>8.6</v>
      </c>
      <c r="D22" s="36">
        <v>4.5999999999999996</v>
      </c>
      <c r="E22" s="24">
        <v>11.7</v>
      </c>
      <c r="F22" s="24">
        <v>7.7</v>
      </c>
      <c r="G22" s="24">
        <v>4</v>
      </c>
    </row>
    <row r="23" spans="1:7" x14ac:dyDescent="0.25">
      <c r="A23" s="28" t="s">
        <v>129</v>
      </c>
      <c r="B23" s="43">
        <v>135.19999999999999</v>
      </c>
      <c r="C23" s="24">
        <v>21.1</v>
      </c>
      <c r="D23" s="43">
        <v>114.1</v>
      </c>
      <c r="E23" s="43">
        <v>115.7</v>
      </c>
      <c r="F23" s="24">
        <v>18.899999999999999</v>
      </c>
      <c r="G23" s="43">
        <v>96.8</v>
      </c>
    </row>
    <row r="24" spans="1:7" x14ac:dyDescent="0.25">
      <c r="A24" s="23" t="s">
        <v>130</v>
      </c>
      <c r="B24" s="24">
        <v>31.5</v>
      </c>
      <c r="C24" s="24">
        <v>21.1</v>
      </c>
      <c r="D24" s="24">
        <v>10.4</v>
      </c>
      <c r="E24" s="24">
        <v>26.1</v>
      </c>
      <c r="F24" s="24">
        <v>18.899999999999999</v>
      </c>
      <c r="G24" s="24">
        <v>7.2</v>
      </c>
    </row>
    <row r="25" spans="1:7" x14ac:dyDescent="0.25">
      <c r="A25" s="69"/>
      <c r="B25" s="53">
        <f t="shared" ref="B25:G25" si="0">B11-B12-B13-B14-B18-B19-B23</f>
        <v>0</v>
      </c>
      <c r="C25" s="53" t="e">
        <f t="shared" si="0"/>
        <v>#VALUE!</v>
      </c>
      <c r="D25" s="53">
        <f t="shared" si="0"/>
        <v>0</v>
      </c>
      <c r="E25" s="53">
        <f t="shared" si="0"/>
        <v>0</v>
      </c>
      <c r="F25" s="53" t="e">
        <f t="shared" si="0"/>
        <v>#VALUE!</v>
      </c>
      <c r="G25" s="53">
        <f t="shared" si="0"/>
        <v>0</v>
      </c>
    </row>
    <row r="26" spans="1:7" x14ac:dyDescent="0.25">
      <c r="A26" s="68" t="s">
        <v>131</v>
      </c>
      <c r="B26" s="42">
        <v>1168.7</v>
      </c>
      <c r="C26" s="42">
        <v>253.8</v>
      </c>
      <c r="D26" s="42">
        <v>914.9</v>
      </c>
      <c r="E26" s="42">
        <v>1097.4000000000001</v>
      </c>
      <c r="F26" s="42">
        <v>238.1</v>
      </c>
      <c r="G26" s="42">
        <v>859.3</v>
      </c>
    </row>
    <row r="27" spans="1:7" x14ac:dyDescent="0.25">
      <c r="A27" s="26" t="s">
        <v>132</v>
      </c>
      <c r="B27" s="43">
        <v>113.9</v>
      </c>
      <c r="C27" s="43">
        <v>104.5</v>
      </c>
      <c r="D27" s="43">
        <v>9.4</v>
      </c>
      <c r="E27" s="43">
        <v>108.9</v>
      </c>
      <c r="F27" s="43">
        <v>100.7</v>
      </c>
      <c r="G27" s="24">
        <v>8.1999999999999993</v>
      </c>
    </row>
    <row r="28" spans="1:7" x14ac:dyDescent="0.25">
      <c r="A28" s="70" t="s">
        <v>133</v>
      </c>
      <c r="B28" s="43">
        <v>25</v>
      </c>
      <c r="C28" s="24">
        <v>23.3</v>
      </c>
      <c r="D28" s="24">
        <v>1.7</v>
      </c>
      <c r="E28" s="24">
        <v>23.3</v>
      </c>
      <c r="F28" s="24">
        <v>21.7</v>
      </c>
      <c r="G28" s="24">
        <v>1.6</v>
      </c>
    </row>
    <row r="29" spans="1:7" x14ac:dyDescent="0.25">
      <c r="A29" s="32" t="s">
        <v>115</v>
      </c>
      <c r="B29" s="39"/>
      <c r="C29" s="39"/>
      <c r="D29" s="39"/>
      <c r="E29" s="39"/>
      <c r="F29" s="39"/>
      <c r="G29" s="39"/>
    </row>
    <row r="30" spans="1:7" x14ac:dyDescent="0.25">
      <c r="A30" s="71" t="s">
        <v>133</v>
      </c>
      <c r="B30" s="24">
        <v>21.3</v>
      </c>
      <c r="C30" s="24">
        <v>21.3</v>
      </c>
      <c r="D30" s="36" t="s">
        <v>103</v>
      </c>
      <c r="E30" s="24">
        <v>19.899999999999999</v>
      </c>
      <c r="F30" s="24">
        <v>19.899999999999999</v>
      </c>
      <c r="G30" s="36" t="s">
        <v>103</v>
      </c>
    </row>
    <row r="31" spans="1:7" x14ac:dyDescent="0.25">
      <c r="A31" s="71" t="s">
        <v>134</v>
      </c>
      <c r="B31" s="24">
        <v>2</v>
      </c>
      <c r="C31" s="24">
        <v>2</v>
      </c>
      <c r="D31" s="36" t="s">
        <v>103</v>
      </c>
      <c r="E31" s="24">
        <v>1.8</v>
      </c>
      <c r="F31" s="24">
        <v>1.8</v>
      </c>
      <c r="G31" s="36" t="s">
        <v>103</v>
      </c>
    </row>
    <row r="32" spans="1:7" x14ac:dyDescent="0.25">
      <c r="A32" s="26" t="s">
        <v>135</v>
      </c>
      <c r="B32" s="24">
        <v>25.1</v>
      </c>
      <c r="C32" s="24">
        <v>25.1</v>
      </c>
      <c r="D32" s="36" t="s">
        <v>103</v>
      </c>
      <c r="E32" s="24">
        <v>20.3</v>
      </c>
      <c r="F32" s="24">
        <v>20.3</v>
      </c>
      <c r="G32" s="36" t="s">
        <v>103</v>
      </c>
    </row>
    <row r="33" spans="1:7" x14ac:dyDescent="0.25">
      <c r="A33" s="32" t="s">
        <v>115</v>
      </c>
      <c r="B33" s="39"/>
      <c r="C33" s="39"/>
      <c r="D33" s="36" t="s">
        <v>103</v>
      </c>
      <c r="E33" s="39"/>
      <c r="F33" s="39"/>
      <c r="G33" s="36"/>
    </row>
    <row r="34" spans="1:7" x14ac:dyDescent="0.25">
      <c r="A34" s="26" t="s">
        <v>136</v>
      </c>
      <c r="B34" s="24">
        <v>21.9</v>
      </c>
      <c r="C34" s="24">
        <v>21.9</v>
      </c>
      <c r="D34" s="36" t="s">
        <v>103</v>
      </c>
      <c r="E34" s="24">
        <v>17.600000000000001</v>
      </c>
      <c r="F34" s="24">
        <v>17.600000000000001</v>
      </c>
      <c r="G34" s="36" t="s">
        <v>103</v>
      </c>
    </row>
    <row r="35" spans="1:7" x14ac:dyDescent="0.25">
      <c r="A35" s="71" t="s">
        <v>137</v>
      </c>
      <c r="B35" s="24">
        <v>3.2</v>
      </c>
      <c r="C35" s="24">
        <v>3.2</v>
      </c>
      <c r="D35" s="36" t="s">
        <v>103</v>
      </c>
      <c r="E35" s="24">
        <v>2.7</v>
      </c>
      <c r="F35" s="24">
        <v>2.7</v>
      </c>
      <c r="G35" s="36" t="s">
        <v>103</v>
      </c>
    </row>
    <row r="36" spans="1:7" x14ac:dyDescent="0.25">
      <c r="A36" s="70" t="s">
        <v>138</v>
      </c>
      <c r="B36" s="43">
        <v>40.4</v>
      </c>
      <c r="C36" s="24">
        <v>36.5</v>
      </c>
      <c r="D36" s="24">
        <v>3.9</v>
      </c>
      <c r="E36" s="24">
        <v>37.299999999999997</v>
      </c>
      <c r="F36" s="24">
        <v>33.6</v>
      </c>
      <c r="G36" s="24">
        <v>3.7</v>
      </c>
    </row>
    <row r="37" spans="1:7" x14ac:dyDescent="0.25">
      <c r="A37" s="32" t="s">
        <v>115</v>
      </c>
      <c r="B37" s="39"/>
      <c r="C37" s="39"/>
      <c r="D37" s="40"/>
      <c r="E37" s="39"/>
      <c r="F37" s="39"/>
      <c r="G37" s="40"/>
    </row>
    <row r="38" spans="1:7" x14ac:dyDescent="0.25">
      <c r="A38" s="26" t="s">
        <v>139</v>
      </c>
      <c r="B38" s="24">
        <v>22.4</v>
      </c>
      <c r="C38" s="24">
        <v>22.4</v>
      </c>
      <c r="D38" s="36" t="s">
        <v>103</v>
      </c>
      <c r="E38" s="24">
        <v>20.399999999999999</v>
      </c>
      <c r="F38" s="24">
        <v>20.399999999999999</v>
      </c>
      <c r="G38" s="36" t="s">
        <v>103</v>
      </c>
    </row>
    <row r="39" spans="1:7" x14ac:dyDescent="0.25">
      <c r="A39" s="72" t="s">
        <v>140</v>
      </c>
      <c r="B39" s="24">
        <v>3</v>
      </c>
      <c r="C39" s="24">
        <v>3</v>
      </c>
      <c r="D39" s="36" t="s">
        <v>103</v>
      </c>
      <c r="E39" s="24">
        <v>3</v>
      </c>
      <c r="F39" s="24">
        <v>3</v>
      </c>
      <c r="G39" s="36" t="s">
        <v>103</v>
      </c>
    </row>
    <row r="40" spans="1:7" x14ac:dyDescent="0.25">
      <c r="A40" s="30" t="s">
        <v>141</v>
      </c>
      <c r="B40" s="24">
        <v>11.1</v>
      </c>
      <c r="C40" s="24">
        <v>11.1</v>
      </c>
      <c r="D40" s="36" t="s">
        <v>103</v>
      </c>
      <c r="E40" s="24">
        <v>10.199999999999999</v>
      </c>
      <c r="F40" s="24">
        <v>10.199999999999999</v>
      </c>
      <c r="G40" s="36" t="s">
        <v>103</v>
      </c>
    </row>
    <row r="41" spans="1:7" x14ac:dyDescent="0.25">
      <c r="A41" s="26" t="s">
        <v>142</v>
      </c>
      <c r="B41" s="43">
        <v>129.4</v>
      </c>
      <c r="C41" s="24">
        <v>17.600000000000001</v>
      </c>
      <c r="D41" s="24">
        <v>111.8</v>
      </c>
      <c r="E41" s="24">
        <v>122.4</v>
      </c>
      <c r="F41" s="24">
        <v>16.600000000000001</v>
      </c>
      <c r="G41" s="24">
        <v>105.8</v>
      </c>
    </row>
    <row r="42" spans="1:7" x14ac:dyDescent="0.25">
      <c r="A42" s="30" t="s">
        <v>143</v>
      </c>
      <c r="B42" s="24">
        <v>28.3</v>
      </c>
      <c r="C42" s="24">
        <v>17.600000000000001</v>
      </c>
      <c r="D42" s="24">
        <v>10.7</v>
      </c>
      <c r="E42" s="24">
        <v>26.6</v>
      </c>
      <c r="F42" s="24">
        <v>16.600000000000001</v>
      </c>
      <c r="G42" s="24">
        <v>10</v>
      </c>
    </row>
    <row r="43" spans="1:7" x14ac:dyDescent="0.25">
      <c r="A43" s="26" t="s">
        <v>144</v>
      </c>
      <c r="B43" s="43">
        <v>100.6</v>
      </c>
      <c r="C43" s="36" t="s">
        <v>103</v>
      </c>
      <c r="D43" s="43">
        <v>100.6</v>
      </c>
      <c r="E43" s="43">
        <v>94.6</v>
      </c>
      <c r="F43" s="36" t="s">
        <v>103</v>
      </c>
      <c r="G43" s="43">
        <v>94.6</v>
      </c>
    </row>
    <row r="44" spans="1:7" x14ac:dyDescent="0.25">
      <c r="A44" s="26" t="s">
        <v>145</v>
      </c>
      <c r="B44" s="43">
        <v>168.2</v>
      </c>
      <c r="C44" s="36" t="s">
        <v>103</v>
      </c>
      <c r="D44" s="43">
        <v>168.2</v>
      </c>
      <c r="E44" s="43">
        <v>157.30000000000001</v>
      </c>
      <c r="F44" s="36" t="s">
        <v>103</v>
      </c>
      <c r="G44" s="43">
        <v>157.30000000000001</v>
      </c>
    </row>
    <row r="45" spans="1:7" x14ac:dyDescent="0.25">
      <c r="A45" s="26" t="s">
        <v>146</v>
      </c>
      <c r="B45" s="43">
        <v>134.69999999999999</v>
      </c>
      <c r="C45" s="24">
        <v>16.2</v>
      </c>
      <c r="D45" s="24">
        <v>118.5</v>
      </c>
      <c r="E45" s="24">
        <v>127.2</v>
      </c>
      <c r="F45" s="24">
        <v>16.100000000000001</v>
      </c>
      <c r="G45" s="24">
        <v>111.1</v>
      </c>
    </row>
    <row r="46" spans="1:7" x14ac:dyDescent="0.25">
      <c r="A46" s="30" t="s">
        <v>147</v>
      </c>
      <c r="B46" s="24">
        <v>16.2</v>
      </c>
      <c r="C46" s="24">
        <v>16.2</v>
      </c>
      <c r="D46" s="36" t="s">
        <v>103</v>
      </c>
      <c r="E46" s="24">
        <v>16.100000000000001</v>
      </c>
      <c r="F46" s="24">
        <v>16.100000000000001</v>
      </c>
      <c r="G46" s="36" t="s">
        <v>103</v>
      </c>
    </row>
    <row r="47" spans="1:7" x14ac:dyDescent="0.25">
      <c r="A47" s="26" t="s">
        <v>148</v>
      </c>
      <c r="B47" s="43">
        <v>283.10000000000002</v>
      </c>
      <c r="C47" s="24">
        <v>11.4</v>
      </c>
      <c r="D47" s="24">
        <v>271.7</v>
      </c>
      <c r="E47" s="43">
        <v>262.60000000000002</v>
      </c>
      <c r="F47" s="24">
        <v>10.199999999999999</v>
      </c>
      <c r="G47" s="24">
        <v>252.4</v>
      </c>
    </row>
    <row r="48" spans="1:7" x14ac:dyDescent="0.25">
      <c r="A48" s="71" t="s">
        <v>149</v>
      </c>
      <c r="B48" s="24">
        <v>11.4</v>
      </c>
      <c r="C48" s="24">
        <v>11.4</v>
      </c>
      <c r="D48" s="36" t="s">
        <v>103</v>
      </c>
      <c r="E48" s="24">
        <v>10.199999999999999</v>
      </c>
      <c r="F48" s="24">
        <v>10.199999999999999</v>
      </c>
      <c r="G48" s="41" t="s">
        <v>103</v>
      </c>
    </row>
    <row r="49" spans="1:7" x14ac:dyDescent="0.25">
      <c r="A49" s="26" t="s">
        <v>150</v>
      </c>
      <c r="B49" s="24">
        <v>24.2</v>
      </c>
      <c r="C49" s="36" t="s">
        <v>103</v>
      </c>
      <c r="D49" s="24">
        <v>24.2</v>
      </c>
      <c r="E49" s="24">
        <v>23.5</v>
      </c>
      <c r="F49" s="41" t="s">
        <v>103</v>
      </c>
      <c r="G49" s="24">
        <v>23.5</v>
      </c>
    </row>
    <row r="50" spans="1:7" x14ac:dyDescent="0.25">
      <c r="A50" s="26" t="s">
        <v>151</v>
      </c>
      <c r="B50" s="43">
        <v>97.6</v>
      </c>
      <c r="C50" s="24">
        <v>19.2</v>
      </c>
      <c r="D50" s="24">
        <v>78.400000000000006</v>
      </c>
      <c r="E50" s="24">
        <v>94.8</v>
      </c>
      <c r="F50" s="24">
        <v>18.899999999999999</v>
      </c>
      <c r="G50" s="24">
        <v>75.900000000000006</v>
      </c>
    </row>
    <row r="51" spans="1:7" x14ac:dyDescent="0.25">
      <c r="A51" s="30" t="s">
        <v>152</v>
      </c>
      <c r="B51" s="24">
        <v>19.2</v>
      </c>
      <c r="C51" s="24">
        <v>19.2</v>
      </c>
      <c r="D51" s="36" t="s">
        <v>103</v>
      </c>
      <c r="E51" s="24">
        <v>18.899999999999999</v>
      </c>
      <c r="F51" s="24">
        <v>18.899999999999999</v>
      </c>
      <c r="G51" s="41" t="s">
        <v>103</v>
      </c>
    </row>
    <row r="52" spans="1:7" x14ac:dyDescent="0.25">
      <c r="A52" s="26" t="s">
        <v>153</v>
      </c>
      <c r="B52" s="24">
        <v>26.5</v>
      </c>
      <c r="C52" s="36" t="s">
        <v>103</v>
      </c>
      <c r="D52" s="24">
        <v>26.5</v>
      </c>
      <c r="E52" s="24">
        <v>25.2</v>
      </c>
      <c r="F52" s="36" t="s">
        <v>103</v>
      </c>
      <c r="G52" s="24">
        <v>25.2</v>
      </c>
    </row>
    <row r="53" spans="1:7" x14ac:dyDescent="0.25">
      <c r="A53" s="26"/>
      <c r="B53" s="24"/>
      <c r="C53" s="36"/>
      <c r="D53" s="24"/>
      <c r="E53" s="24"/>
      <c r="F53" s="36"/>
      <c r="G53" s="24"/>
    </row>
    <row r="54" spans="1:7" x14ac:dyDescent="0.25">
      <c r="A54" s="26"/>
      <c r="B54" s="24"/>
      <c r="C54" s="36"/>
      <c r="D54" s="24"/>
      <c r="E54" s="24"/>
      <c r="F54" s="36"/>
      <c r="G54" s="24"/>
    </row>
    <row r="55" spans="1:7" x14ac:dyDescent="0.25">
      <c r="A55" s="73"/>
      <c r="B55" s="53">
        <f t="shared" ref="B55:G55" si="1">B26-B27-B28-B32-B36-B41-B43-B44-B45-B47-B50-B49-B52</f>
        <v>-9.5923269327613525E-14</v>
      </c>
      <c r="C55" s="53" t="e">
        <f t="shared" si="1"/>
        <v>#VALUE!</v>
      </c>
      <c r="D55" s="53" t="e">
        <f t="shared" si="1"/>
        <v>#VALUE!</v>
      </c>
      <c r="E55" s="53">
        <f t="shared" si="1"/>
        <v>1.7408297026122455E-13</v>
      </c>
      <c r="F55" s="53" t="e">
        <f t="shared" si="1"/>
        <v>#VALUE!</v>
      </c>
      <c r="G55" s="53" t="e">
        <f t="shared" si="1"/>
        <v>#VALUE!</v>
      </c>
    </row>
    <row r="56" spans="1:7" x14ac:dyDescent="0.25">
      <c r="A56" s="20" t="s">
        <v>154</v>
      </c>
      <c r="B56" s="42">
        <v>476.8</v>
      </c>
      <c r="C56" s="42">
        <v>135.80000000000001</v>
      </c>
      <c r="D56" s="42">
        <v>341</v>
      </c>
      <c r="E56" s="42">
        <v>463.5</v>
      </c>
      <c r="F56" s="42">
        <v>129.4</v>
      </c>
      <c r="G56" s="42">
        <v>334.1</v>
      </c>
    </row>
    <row r="57" spans="1:7" x14ac:dyDescent="0.25">
      <c r="A57" s="28" t="s">
        <v>155</v>
      </c>
      <c r="B57" s="24">
        <v>75.599999999999994</v>
      </c>
      <c r="C57" s="24">
        <v>75.599999999999994</v>
      </c>
      <c r="D57" s="41" t="s">
        <v>103</v>
      </c>
      <c r="E57" s="24">
        <v>73</v>
      </c>
      <c r="F57" s="24">
        <v>73</v>
      </c>
      <c r="G57" s="41" t="s">
        <v>103</v>
      </c>
    </row>
    <row r="58" spans="1:7" x14ac:dyDescent="0.25">
      <c r="A58" s="32" t="s">
        <v>115</v>
      </c>
      <c r="B58" s="39"/>
      <c r="C58" s="21"/>
      <c r="D58" s="41"/>
      <c r="E58" s="39"/>
      <c r="F58" s="21"/>
      <c r="G58" s="41"/>
    </row>
    <row r="59" spans="1:7" x14ac:dyDescent="0.25">
      <c r="A59" s="28" t="s">
        <v>156</v>
      </c>
      <c r="B59" s="24">
        <v>72.8</v>
      </c>
      <c r="C59" s="24">
        <v>72.8</v>
      </c>
      <c r="D59" s="41" t="s">
        <v>103</v>
      </c>
      <c r="E59" s="24">
        <v>70.400000000000006</v>
      </c>
      <c r="F59" s="24">
        <v>70.400000000000006</v>
      </c>
      <c r="G59" s="41" t="s">
        <v>103</v>
      </c>
    </row>
    <row r="60" spans="1:7" x14ac:dyDescent="0.25">
      <c r="A60" s="23" t="s">
        <v>157</v>
      </c>
      <c r="B60" s="24">
        <v>2.8</v>
      </c>
      <c r="C60" s="24">
        <v>2.8</v>
      </c>
      <c r="D60" s="41" t="s">
        <v>103</v>
      </c>
      <c r="E60" s="24">
        <v>2.6</v>
      </c>
      <c r="F60" s="24">
        <v>2.6</v>
      </c>
      <c r="G60" s="41" t="s">
        <v>103</v>
      </c>
    </row>
    <row r="61" spans="1:7" x14ac:dyDescent="0.25">
      <c r="A61" s="28" t="s">
        <v>158</v>
      </c>
      <c r="B61" s="24">
        <v>47.3</v>
      </c>
      <c r="C61" s="24">
        <v>47.3</v>
      </c>
      <c r="D61" s="41" t="s">
        <v>103</v>
      </c>
      <c r="E61" s="24">
        <v>43.7</v>
      </c>
      <c r="F61" s="24">
        <v>43.7</v>
      </c>
      <c r="G61" s="41" t="s">
        <v>103</v>
      </c>
    </row>
    <row r="62" spans="1:7" x14ac:dyDescent="0.25">
      <c r="A62" s="32" t="s">
        <v>115</v>
      </c>
      <c r="B62" s="24"/>
      <c r="C62" s="24"/>
      <c r="D62" s="41"/>
      <c r="E62" s="39"/>
      <c r="F62" s="21"/>
      <c r="G62" s="41"/>
    </row>
    <row r="63" spans="1:7" x14ac:dyDescent="0.25">
      <c r="A63" s="23" t="s">
        <v>158</v>
      </c>
      <c r="B63" s="24">
        <v>46.8</v>
      </c>
      <c r="C63" s="24">
        <v>46.8</v>
      </c>
      <c r="D63" s="41" t="s">
        <v>103</v>
      </c>
      <c r="E63" s="24">
        <v>43.2</v>
      </c>
      <c r="F63" s="24">
        <v>43.2</v>
      </c>
      <c r="G63" s="41" t="s">
        <v>103</v>
      </c>
    </row>
    <row r="64" spans="1:7" x14ac:dyDescent="0.25">
      <c r="A64" s="23" t="s">
        <v>159</v>
      </c>
      <c r="B64" s="24">
        <v>0.5</v>
      </c>
      <c r="C64" s="24">
        <v>0.5</v>
      </c>
      <c r="D64" s="41" t="s">
        <v>103</v>
      </c>
      <c r="E64" s="24">
        <v>0.5</v>
      </c>
      <c r="F64" s="24">
        <v>0.5</v>
      </c>
      <c r="G64" s="41" t="s">
        <v>103</v>
      </c>
    </row>
    <row r="65" spans="1:7" x14ac:dyDescent="0.25">
      <c r="A65" s="28" t="s">
        <v>160</v>
      </c>
      <c r="B65" s="24">
        <v>67.8</v>
      </c>
      <c r="C65" s="36" t="s">
        <v>103</v>
      </c>
      <c r="D65" s="24">
        <v>67.8</v>
      </c>
      <c r="E65" s="24">
        <v>66.599999999999994</v>
      </c>
      <c r="F65" s="36" t="s">
        <v>103</v>
      </c>
      <c r="G65" s="24">
        <v>66.599999999999994</v>
      </c>
    </row>
    <row r="66" spans="1:7" x14ac:dyDescent="0.25">
      <c r="A66" s="28" t="s">
        <v>161</v>
      </c>
      <c r="B66" s="24">
        <v>89.3</v>
      </c>
      <c r="C66" s="36" t="s">
        <v>103</v>
      </c>
      <c r="D66" s="24">
        <v>89.3</v>
      </c>
      <c r="E66" s="24">
        <v>86.5</v>
      </c>
      <c r="F66" s="36" t="s">
        <v>103</v>
      </c>
      <c r="G66" s="24">
        <v>86.5</v>
      </c>
    </row>
    <row r="67" spans="1:7" x14ac:dyDescent="0.25">
      <c r="A67" s="28" t="s">
        <v>162</v>
      </c>
      <c r="B67" s="24">
        <v>81.2</v>
      </c>
      <c r="C67" s="24">
        <v>12.9</v>
      </c>
      <c r="D67" s="24">
        <v>68.3</v>
      </c>
      <c r="E67" s="24">
        <v>80.7</v>
      </c>
      <c r="F67" s="24">
        <v>12.7</v>
      </c>
      <c r="G67" s="24">
        <v>68</v>
      </c>
    </row>
    <row r="68" spans="1:7" x14ac:dyDescent="0.25">
      <c r="A68" s="23" t="s">
        <v>163</v>
      </c>
      <c r="B68" s="24">
        <v>12.9</v>
      </c>
      <c r="C68" s="24">
        <v>12.9</v>
      </c>
      <c r="D68" s="41" t="s">
        <v>103</v>
      </c>
      <c r="E68" s="24">
        <v>12.7</v>
      </c>
      <c r="F68" s="24">
        <v>12.7</v>
      </c>
      <c r="G68" s="41" t="s">
        <v>103</v>
      </c>
    </row>
    <row r="69" spans="1:7" x14ac:dyDescent="0.25">
      <c r="A69" s="70" t="s">
        <v>164</v>
      </c>
      <c r="B69" s="24">
        <v>52.2</v>
      </c>
      <c r="C69" s="41" t="s">
        <v>103</v>
      </c>
      <c r="D69" s="24">
        <v>52.2</v>
      </c>
      <c r="E69" s="24">
        <v>52</v>
      </c>
      <c r="F69" s="41" t="s">
        <v>103</v>
      </c>
      <c r="G69" s="24">
        <v>52</v>
      </c>
    </row>
    <row r="70" spans="1:7" x14ac:dyDescent="0.25">
      <c r="A70" s="28" t="s">
        <v>165</v>
      </c>
      <c r="B70" s="24">
        <v>63.4</v>
      </c>
      <c r="C70" s="41" t="s">
        <v>103</v>
      </c>
      <c r="D70" s="24">
        <v>63.4</v>
      </c>
      <c r="E70" s="24">
        <v>61</v>
      </c>
      <c r="F70" s="41" t="s">
        <v>103</v>
      </c>
      <c r="G70" s="24">
        <v>61</v>
      </c>
    </row>
    <row r="71" spans="1:7" x14ac:dyDescent="0.25">
      <c r="A71" s="73"/>
      <c r="B71" s="53">
        <f t="shared" ref="B71:G71" si="2">B56-B57-B61-B65-B66-B67-B69-B70</f>
        <v>0</v>
      </c>
      <c r="C71" s="53" t="e">
        <f t="shared" si="2"/>
        <v>#VALUE!</v>
      </c>
      <c r="D71" s="53" t="e">
        <f t="shared" si="2"/>
        <v>#VALUE!</v>
      </c>
      <c r="E71" s="53">
        <f t="shared" si="2"/>
        <v>0</v>
      </c>
      <c r="F71" s="53" t="e">
        <f t="shared" si="2"/>
        <v>#VALUE!</v>
      </c>
      <c r="G71" s="53" t="e">
        <f t="shared" si="2"/>
        <v>#VALUE!</v>
      </c>
    </row>
    <row r="72" spans="1:7" x14ac:dyDescent="0.25">
      <c r="A72" s="20" t="s">
        <v>166</v>
      </c>
      <c r="B72" s="42">
        <v>281</v>
      </c>
      <c r="C72" s="42">
        <v>38.799999999999997</v>
      </c>
      <c r="D72" s="42">
        <v>242.2</v>
      </c>
      <c r="E72" s="42">
        <v>268.60000000000002</v>
      </c>
      <c r="F72" s="42">
        <v>38.299999999999997</v>
      </c>
      <c r="G72" s="42">
        <v>230.3</v>
      </c>
    </row>
    <row r="73" spans="1:7" x14ac:dyDescent="0.25">
      <c r="A73" s="28" t="s">
        <v>167</v>
      </c>
      <c r="B73" s="24">
        <v>38.799999999999997</v>
      </c>
      <c r="C73" s="24">
        <v>38.799999999999997</v>
      </c>
      <c r="D73" s="41" t="s">
        <v>103</v>
      </c>
      <c r="E73" s="43">
        <v>38.299999999999997</v>
      </c>
      <c r="F73" s="43">
        <v>38.299999999999997</v>
      </c>
      <c r="G73" s="41" t="s">
        <v>103</v>
      </c>
    </row>
    <row r="74" spans="1:7" x14ac:dyDescent="0.25">
      <c r="A74" s="28" t="s">
        <v>168</v>
      </c>
      <c r="B74" s="24">
        <v>32.299999999999997</v>
      </c>
      <c r="C74" s="36" t="s">
        <v>103</v>
      </c>
      <c r="D74" s="24">
        <v>32.299999999999997</v>
      </c>
      <c r="E74" s="24">
        <v>29.1</v>
      </c>
      <c r="F74" s="41" t="s">
        <v>103</v>
      </c>
      <c r="G74" s="24">
        <v>29.1</v>
      </c>
    </row>
    <row r="75" spans="1:7" x14ac:dyDescent="0.25">
      <c r="A75" s="28" t="s">
        <v>169</v>
      </c>
      <c r="B75" s="24">
        <v>53.6</v>
      </c>
      <c r="C75" s="36" t="s">
        <v>103</v>
      </c>
      <c r="D75" s="24">
        <v>53.6</v>
      </c>
      <c r="E75" s="24">
        <v>51.6</v>
      </c>
      <c r="F75" s="41" t="s">
        <v>103</v>
      </c>
      <c r="G75" s="24">
        <v>51.6</v>
      </c>
    </row>
    <row r="76" spans="1:7" x14ac:dyDescent="0.25">
      <c r="A76" s="28" t="s">
        <v>170</v>
      </c>
      <c r="B76" s="24">
        <v>43.5</v>
      </c>
      <c r="C76" s="36" t="s">
        <v>103</v>
      </c>
      <c r="D76" s="24">
        <v>43.5</v>
      </c>
      <c r="E76" s="24">
        <v>39.6</v>
      </c>
      <c r="F76" s="41" t="s">
        <v>103</v>
      </c>
      <c r="G76" s="24">
        <v>39.6</v>
      </c>
    </row>
    <row r="77" spans="1:7" x14ac:dyDescent="0.25">
      <c r="A77" s="28" t="s">
        <v>171</v>
      </c>
      <c r="B77" s="24">
        <v>64.7</v>
      </c>
      <c r="C77" s="36" t="s">
        <v>103</v>
      </c>
      <c r="D77" s="24">
        <v>64.7</v>
      </c>
      <c r="E77" s="24">
        <v>64.3</v>
      </c>
      <c r="F77" s="41" t="s">
        <v>103</v>
      </c>
      <c r="G77" s="24">
        <v>64.3</v>
      </c>
    </row>
    <row r="78" spans="1:7" x14ac:dyDescent="0.25">
      <c r="A78" s="28" t="s">
        <v>172</v>
      </c>
      <c r="B78" s="24">
        <v>48.1</v>
      </c>
      <c r="C78" s="36" t="s">
        <v>103</v>
      </c>
      <c r="D78" s="24">
        <v>48.1</v>
      </c>
      <c r="E78" s="24">
        <v>45.7</v>
      </c>
      <c r="F78" s="41" t="s">
        <v>103</v>
      </c>
      <c r="G78" s="24">
        <v>45.7</v>
      </c>
    </row>
    <row r="79" spans="1:7" x14ac:dyDescent="0.25">
      <c r="A79" s="73"/>
      <c r="B79" s="53">
        <f t="shared" ref="B79:G79" si="3">B72-B73-B74-B75-B76-B77-B78</f>
        <v>0</v>
      </c>
      <c r="C79" s="53" t="e">
        <f t="shared" si="3"/>
        <v>#VALUE!</v>
      </c>
      <c r="D79" s="53" t="e">
        <f t="shared" si="3"/>
        <v>#VALUE!</v>
      </c>
      <c r="E79" s="53">
        <f t="shared" si="3"/>
        <v>0</v>
      </c>
      <c r="F79" s="53" t="e">
        <f t="shared" si="3"/>
        <v>#VALUE!</v>
      </c>
      <c r="G79" s="53" t="e">
        <f t="shared" si="3"/>
        <v>#VALUE!</v>
      </c>
    </row>
    <row r="80" spans="1:7" x14ac:dyDescent="0.25">
      <c r="A80" s="20" t="s">
        <v>173</v>
      </c>
      <c r="B80" s="42">
        <v>1287.5</v>
      </c>
      <c r="C80" s="42">
        <v>97.9</v>
      </c>
      <c r="D80" s="42">
        <v>1189.5999999999999</v>
      </c>
      <c r="E80" s="42">
        <v>1182.8</v>
      </c>
      <c r="F80" s="42">
        <v>93.2</v>
      </c>
      <c r="G80" s="42">
        <v>1089.5999999999999</v>
      </c>
    </row>
    <row r="81" spans="1:7" x14ac:dyDescent="0.25">
      <c r="A81" s="28" t="s">
        <v>174</v>
      </c>
      <c r="B81" s="43">
        <v>83.5</v>
      </c>
      <c r="C81" s="36" t="s">
        <v>103</v>
      </c>
      <c r="D81" s="43">
        <v>83.5</v>
      </c>
      <c r="E81" s="43">
        <v>76.099999999999994</v>
      </c>
      <c r="F81" s="36" t="s">
        <v>103</v>
      </c>
      <c r="G81" s="43">
        <v>76.099999999999994</v>
      </c>
    </row>
    <row r="82" spans="1:7" x14ac:dyDescent="0.25">
      <c r="A82" s="28" t="s">
        <v>175</v>
      </c>
      <c r="B82" s="43">
        <v>125.9</v>
      </c>
      <c r="C82" s="36" t="s">
        <v>103</v>
      </c>
      <c r="D82" s="43">
        <v>125.9</v>
      </c>
      <c r="E82" s="43">
        <v>118.1</v>
      </c>
      <c r="F82" s="36" t="s">
        <v>103</v>
      </c>
      <c r="G82" s="43">
        <v>118.1</v>
      </c>
    </row>
    <row r="83" spans="1:7" x14ac:dyDescent="0.25">
      <c r="A83" s="28" t="s">
        <v>176</v>
      </c>
      <c r="B83" s="43">
        <v>96.6</v>
      </c>
      <c r="C83" s="36" t="s">
        <v>103</v>
      </c>
      <c r="D83" s="43">
        <v>96.6</v>
      </c>
      <c r="E83" s="43">
        <v>83</v>
      </c>
      <c r="F83" s="36" t="s">
        <v>103</v>
      </c>
      <c r="G83" s="43">
        <v>83</v>
      </c>
    </row>
    <row r="84" spans="1:7" x14ac:dyDescent="0.25">
      <c r="A84" s="28" t="s">
        <v>177</v>
      </c>
      <c r="B84" s="43">
        <v>411.8</v>
      </c>
      <c r="C84" s="43">
        <v>24</v>
      </c>
      <c r="D84" s="43">
        <v>387.8</v>
      </c>
      <c r="E84" s="43">
        <v>385</v>
      </c>
      <c r="F84" s="43">
        <v>25</v>
      </c>
      <c r="G84" s="43">
        <v>360</v>
      </c>
    </row>
    <row r="85" spans="1:7" x14ac:dyDescent="0.25">
      <c r="A85" s="23" t="s">
        <v>178</v>
      </c>
      <c r="B85" s="43">
        <v>24</v>
      </c>
      <c r="C85" s="43">
        <v>24</v>
      </c>
      <c r="D85" s="36" t="s">
        <v>103</v>
      </c>
      <c r="E85" s="43">
        <v>25</v>
      </c>
      <c r="F85" s="43">
        <v>25</v>
      </c>
      <c r="G85" s="36" t="s">
        <v>103</v>
      </c>
    </row>
    <row r="86" spans="1:7" x14ac:dyDescent="0.25">
      <c r="A86" s="28" t="s">
        <v>179</v>
      </c>
      <c r="B86" s="43">
        <v>277.89999999999998</v>
      </c>
      <c r="C86" s="43">
        <v>16.600000000000001</v>
      </c>
      <c r="D86" s="43">
        <v>261.3</v>
      </c>
      <c r="E86" s="43">
        <v>256.39999999999998</v>
      </c>
      <c r="F86" s="43">
        <v>15.9</v>
      </c>
      <c r="G86" s="43">
        <v>240.5</v>
      </c>
    </row>
    <row r="87" spans="1:7" x14ac:dyDescent="0.25">
      <c r="A87" s="23" t="s">
        <v>180</v>
      </c>
      <c r="B87" s="43">
        <v>16.600000000000001</v>
      </c>
      <c r="C87" s="43">
        <v>16.600000000000001</v>
      </c>
      <c r="D87" s="36" t="s">
        <v>103</v>
      </c>
      <c r="E87" s="43">
        <v>15.9</v>
      </c>
      <c r="F87" s="43">
        <v>15.9</v>
      </c>
      <c r="G87" s="36" t="s">
        <v>103</v>
      </c>
    </row>
    <row r="88" spans="1:7" x14ac:dyDescent="0.25">
      <c r="A88" s="70" t="s">
        <v>181</v>
      </c>
      <c r="B88" s="43">
        <v>262</v>
      </c>
      <c r="C88" s="43">
        <v>57.3</v>
      </c>
      <c r="D88" s="43">
        <v>204.7</v>
      </c>
      <c r="E88" s="43">
        <v>235.9</v>
      </c>
      <c r="F88" s="43">
        <v>52.3</v>
      </c>
      <c r="G88" s="43">
        <v>183.6</v>
      </c>
    </row>
    <row r="89" spans="1:7" x14ac:dyDescent="0.25">
      <c r="A89" s="23" t="s">
        <v>182</v>
      </c>
      <c r="B89" s="43">
        <v>57.3</v>
      </c>
      <c r="C89" s="43">
        <v>57.3</v>
      </c>
      <c r="D89" s="36" t="s">
        <v>103</v>
      </c>
      <c r="E89" s="43">
        <v>52.3</v>
      </c>
      <c r="F89" s="43">
        <v>52.3</v>
      </c>
      <c r="G89" s="36" t="s">
        <v>103</v>
      </c>
    </row>
    <row r="90" spans="1:7" x14ac:dyDescent="0.25">
      <c r="A90" s="28" t="s">
        <v>183</v>
      </c>
      <c r="B90" s="43">
        <v>29.8</v>
      </c>
      <c r="C90" s="36" t="s">
        <v>103</v>
      </c>
      <c r="D90" s="43">
        <v>29.8</v>
      </c>
      <c r="E90" s="43">
        <v>28.3</v>
      </c>
      <c r="F90" s="36" t="s">
        <v>103</v>
      </c>
      <c r="G90" s="43">
        <v>28.3</v>
      </c>
    </row>
    <row r="91" spans="1:7" x14ac:dyDescent="0.25">
      <c r="A91" s="73"/>
      <c r="B91" s="53">
        <f t="shared" ref="B91:G91" si="4">B80-B81-B82-B83-B84-B86-B88-B90</f>
        <v>-1.5987211554602254E-13</v>
      </c>
      <c r="C91" s="53" t="e">
        <f t="shared" si="4"/>
        <v>#VALUE!</v>
      </c>
      <c r="D91" s="53">
        <f t="shared" si="4"/>
        <v>-1.0302869668521453E-13</v>
      </c>
      <c r="E91" s="53">
        <f t="shared" si="4"/>
        <v>3.907985046680551E-14</v>
      </c>
      <c r="F91" s="53" t="e">
        <f t="shared" si="4"/>
        <v>#VALUE!</v>
      </c>
      <c r="G91" s="53">
        <f t="shared" si="4"/>
        <v>-1.3145040611561853E-13</v>
      </c>
    </row>
    <row r="92" spans="1:7" x14ac:dyDescent="0.25">
      <c r="A92" s="20" t="s">
        <v>184</v>
      </c>
      <c r="B92" s="42">
        <v>255.2</v>
      </c>
      <c r="C92" s="42">
        <v>36.700000000000003</v>
      </c>
      <c r="D92" s="42">
        <v>218.5</v>
      </c>
      <c r="E92" s="42">
        <v>248</v>
      </c>
      <c r="F92" s="42">
        <v>36.4</v>
      </c>
      <c r="G92" s="42">
        <v>211.6</v>
      </c>
    </row>
    <row r="93" spans="1:7" x14ac:dyDescent="0.25">
      <c r="A93" s="26" t="s">
        <v>185</v>
      </c>
      <c r="B93" s="43">
        <v>36.700000000000003</v>
      </c>
      <c r="C93" s="43">
        <v>36.700000000000003</v>
      </c>
      <c r="D93" s="44" t="s">
        <v>103</v>
      </c>
      <c r="E93" s="43">
        <v>36.4</v>
      </c>
      <c r="F93" s="43">
        <v>36.4</v>
      </c>
      <c r="G93" s="44" t="s">
        <v>103</v>
      </c>
    </row>
    <row r="94" spans="1:7" x14ac:dyDescent="0.25">
      <c r="A94" s="26" t="s">
        <v>186</v>
      </c>
      <c r="B94" s="43">
        <v>50.3</v>
      </c>
      <c r="C94" s="36" t="s">
        <v>103</v>
      </c>
      <c r="D94" s="43">
        <v>50.3</v>
      </c>
      <c r="E94" s="43">
        <v>49.7</v>
      </c>
      <c r="F94" s="41" t="s">
        <v>103</v>
      </c>
      <c r="G94" s="43">
        <v>49.7</v>
      </c>
    </row>
    <row r="95" spans="1:7" x14ac:dyDescent="0.25">
      <c r="A95" s="26" t="s">
        <v>187</v>
      </c>
      <c r="B95" s="43">
        <v>64.7</v>
      </c>
      <c r="C95" s="36" t="s">
        <v>103</v>
      </c>
      <c r="D95" s="43">
        <v>64.7</v>
      </c>
      <c r="E95" s="43">
        <v>63.1</v>
      </c>
      <c r="F95" s="41" t="s">
        <v>103</v>
      </c>
      <c r="G95" s="43">
        <v>63.1</v>
      </c>
    </row>
    <row r="96" spans="1:7" x14ac:dyDescent="0.25">
      <c r="A96" s="26" t="s">
        <v>188</v>
      </c>
      <c r="B96" s="43">
        <v>36.1</v>
      </c>
      <c r="C96" s="36" t="s">
        <v>103</v>
      </c>
      <c r="D96" s="43">
        <v>36.1</v>
      </c>
      <c r="E96" s="43">
        <v>32.9</v>
      </c>
      <c r="F96" s="41" t="s">
        <v>103</v>
      </c>
      <c r="G96" s="43">
        <v>32.9</v>
      </c>
    </row>
    <row r="97" spans="1:7" x14ac:dyDescent="0.25">
      <c r="A97" s="26" t="s">
        <v>189</v>
      </c>
      <c r="B97" s="43">
        <v>67.400000000000006</v>
      </c>
      <c r="C97" s="36" t="s">
        <v>103</v>
      </c>
      <c r="D97" s="43">
        <v>67.400000000000006</v>
      </c>
      <c r="E97" s="43">
        <v>65.900000000000006</v>
      </c>
      <c r="F97" s="41" t="s">
        <v>103</v>
      </c>
      <c r="G97" s="43">
        <v>65.900000000000006</v>
      </c>
    </row>
    <row r="98" spans="1:7" x14ac:dyDescent="0.25">
      <c r="A98" s="73"/>
      <c r="B98" s="53">
        <f t="shared" ref="B98:G98" si="5">B92-B93-B94-B95-B96-B97</f>
        <v>0</v>
      </c>
      <c r="C98" s="53" t="e">
        <f t="shared" si="5"/>
        <v>#VALUE!</v>
      </c>
      <c r="D98" s="53" t="e">
        <f t="shared" si="5"/>
        <v>#VALUE!</v>
      </c>
      <c r="E98" s="53">
        <f t="shared" si="5"/>
        <v>0</v>
      </c>
      <c r="F98" s="53" t="e">
        <f t="shared" si="5"/>
        <v>#VALUE!</v>
      </c>
      <c r="G98" s="53" t="e">
        <f t="shared" si="5"/>
        <v>#VALUE!</v>
      </c>
    </row>
    <row r="99" spans="1:7" x14ac:dyDescent="0.25">
      <c r="A99" s="74" t="s">
        <v>190</v>
      </c>
      <c r="B99" s="42">
        <v>905.2</v>
      </c>
      <c r="C99" s="42">
        <v>162.69999999999999</v>
      </c>
      <c r="D99" s="42">
        <v>742.5</v>
      </c>
      <c r="E99" s="42">
        <v>892.4</v>
      </c>
      <c r="F99" s="42">
        <v>161.69999999999999</v>
      </c>
      <c r="G99" s="42">
        <v>730.7</v>
      </c>
    </row>
    <row r="100" spans="1:7" x14ac:dyDescent="0.25">
      <c r="A100" s="27" t="s">
        <v>191</v>
      </c>
      <c r="B100" s="43">
        <v>61.8</v>
      </c>
      <c r="C100" s="43">
        <v>61.8</v>
      </c>
      <c r="D100" s="41" t="s">
        <v>103</v>
      </c>
      <c r="E100" s="43">
        <v>61.7</v>
      </c>
      <c r="F100" s="43">
        <v>61.7</v>
      </c>
      <c r="G100" s="41" t="s">
        <v>103</v>
      </c>
    </row>
    <row r="101" spans="1:7" x14ac:dyDescent="0.25">
      <c r="A101" s="70" t="s">
        <v>192</v>
      </c>
      <c r="B101" s="43">
        <v>172.8</v>
      </c>
      <c r="C101" s="36" t="s">
        <v>103</v>
      </c>
      <c r="D101" s="43">
        <v>172.8</v>
      </c>
      <c r="E101" s="43">
        <v>172</v>
      </c>
      <c r="F101" s="36" t="s">
        <v>103</v>
      </c>
      <c r="G101" s="43">
        <v>172</v>
      </c>
    </row>
    <row r="102" spans="1:7" x14ac:dyDescent="0.25">
      <c r="A102" s="28" t="s">
        <v>193</v>
      </c>
      <c r="B102" s="43">
        <v>104.9</v>
      </c>
      <c r="C102" s="43">
        <v>45.3</v>
      </c>
      <c r="D102" s="43">
        <v>59.6</v>
      </c>
      <c r="E102" s="43">
        <v>102.6</v>
      </c>
      <c r="F102" s="43">
        <v>45.2</v>
      </c>
      <c r="G102" s="43">
        <v>57.4</v>
      </c>
    </row>
    <row r="103" spans="1:7" x14ac:dyDescent="0.25">
      <c r="A103" s="23" t="s">
        <v>194</v>
      </c>
      <c r="B103" s="43">
        <v>45.3</v>
      </c>
      <c r="C103" s="43">
        <v>45.3</v>
      </c>
      <c r="D103" s="41" t="s">
        <v>103</v>
      </c>
      <c r="E103" s="43">
        <v>45.2</v>
      </c>
      <c r="F103" s="43">
        <v>45.2</v>
      </c>
      <c r="G103" s="41" t="s">
        <v>103</v>
      </c>
    </row>
    <row r="104" spans="1:7" x14ac:dyDescent="0.25">
      <c r="A104" s="23"/>
      <c r="B104" s="43"/>
      <c r="C104" s="43"/>
      <c r="D104" s="41"/>
      <c r="E104" s="43"/>
      <c r="F104" s="43"/>
      <c r="G104" s="41"/>
    </row>
    <row r="105" spans="1:7" x14ac:dyDescent="0.25">
      <c r="A105" s="28" t="s">
        <v>195</v>
      </c>
      <c r="B105" s="24">
        <v>45.9</v>
      </c>
      <c r="C105" s="24">
        <v>15.5</v>
      </c>
      <c r="D105" s="43">
        <v>30.4</v>
      </c>
      <c r="E105" s="24">
        <v>43.8</v>
      </c>
      <c r="F105" s="24">
        <v>14.9</v>
      </c>
      <c r="G105" s="24">
        <v>28.9</v>
      </c>
    </row>
    <row r="106" spans="1:7" x14ac:dyDescent="0.25">
      <c r="A106" s="32" t="s">
        <v>115</v>
      </c>
      <c r="B106" s="39"/>
      <c r="C106" s="45"/>
      <c r="D106" s="21"/>
      <c r="E106" s="39"/>
      <c r="F106" s="45"/>
      <c r="G106" s="21"/>
    </row>
    <row r="107" spans="1:7" x14ac:dyDescent="0.25">
      <c r="A107" s="23" t="s">
        <v>196</v>
      </c>
      <c r="B107" s="24">
        <v>9.4</v>
      </c>
      <c r="C107" s="24">
        <v>9.4</v>
      </c>
      <c r="D107" s="41" t="s">
        <v>103</v>
      </c>
      <c r="E107" s="24">
        <v>9.1</v>
      </c>
      <c r="F107" s="24">
        <v>9.1</v>
      </c>
      <c r="G107" s="41" t="s">
        <v>103</v>
      </c>
    </row>
    <row r="108" spans="1:7" x14ac:dyDescent="0.25">
      <c r="A108" s="23" t="s">
        <v>197</v>
      </c>
      <c r="B108" s="24">
        <v>6</v>
      </c>
      <c r="C108" s="24">
        <v>6</v>
      </c>
      <c r="D108" s="41" t="s">
        <v>103</v>
      </c>
      <c r="E108" s="24">
        <v>5.7</v>
      </c>
      <c r="F108" s="24">
        <v>5.7</v>
      </c>
      <c r="G108" s="41" t="s">
        <v>103</v>
      </c>
    </row>
    <row r="109" spans="1:7" x14ac:dyDescent="0.25">
      <c r="A109" s="23" t="s">
        <v>198</v>
      </c>
      <c r="B109" s="24">
        <v>0.1</v>
      </c>
      <c r="C109" s="24">
        <v>0.1</v>
      </c>
      <c r="D109" s="41" t="s">
        <v>103</v>
      </c>
      <c r="E109" s="24">
        <v>0.1</v>
      </c>
      <c r="F109" s="24">
        <v>0.1</v>
      </c>
      <c r="G109" s="41" t="s">
        <v>103</v>
      </c>
    </row>
    <row r="110" spans="1:7" x14ac:dyDescent="0.25">
      <c r="A110" s="28" t="s">
        <v>199</v>
      </c>
      <c r="B110" s="43">
        <v>94.9</v>
      </c>
      <c r="C110" s="36" t="s">
        <v>103</v>
      </c>
      <c r="D110" s="43">
        <v>94.9</v>
      </c>
      <c r="E110" s="43">
        <v>94</v>
      </c>
      <c r="F110" s="36" t="s">
        <v>103</v>
      </c>
      <c r="G110" s="43">
        <v>94</v>
      </c>
    </row>
    <row r="111" spans="1:7" x14ac:dyDescent="0.25">
      <c r="A111" s="28" t="s">
        <v>200</v>
      </c>
      <c r="B111" s="43">
        <v>45.2</v>
      </c>
      <c r="C111" s="43">
        <v>9</v>
      </c>
      <c r="D111" s="43">
        <v>36.200000000000003</v>
      </c>
      <c r="E111" s="43">
        <v>43.2</v>
      </c>
      <c r="F111" s="43">
        <v>8.6999999999999993</v>
      </c>
      <c r="G111" s="43">
        <v>34.5</v>
      </c>
    </row>
    <row r="112" spans="1:7" x14ac:dyDescent="0.25">
      <c r="A112" s="23" t="s">
        <v>201</v>
      </c>
      <c r="B112" s="43">
        <v>9</v>
      </c>
      <c r="C112" s="43">
        <v>9</v>
      </c>
      <c r="D112" s="41" t="s">
        <v>103</v>
      </c>
      <c r="E112" s="43">
        <v>8.6999999999999993</v>
      </c>
      <c r="F112" s="43">
        <v>8.6999999999999993</v>
      </c>
      <c r="G112" s="41" t="s">
        <v>103</v>
      </c>
    </row>
    <row r="113" spans="1:7" x14ac:dyDescent="0.25">
      <c r="A113" s="28" t="s">
        <v>202</v>
      </c>
      <c r="B113" s="43">
        <v>180.4</v>
      </c>
      <c r="C113" s="43">
        <v>9.6999999999999993</v>
      </c>
      <c r="D113" s="43">
        <v>170.7</v>
      </c>
      <c r="E113" s="43">
        <v>179.3</v>
      </c>
      <c r="F113" s="43">
        <v>9.6999999999999993</v>
      </c>
      <c r="G113" s="43">
        <v>169.6</v>
      </c>
    </row>
    <row r="114" spans="1:7" x14ac:dyDescent="0.25">
      <c r="A114" s="23" t="s">
        <v>203</v>
      </c>
      <c r="B114" s="43">
        <v>9.6999999999999993</v>
      </c>
      <c r="C114" s="43">
        <v>9.6999999999999993</v>
      </c>
      <c r="D114" s="41" t="s">
        <v>103</v>
      </c>
      <c r="E114" s="43">
        <v>9.6999999999999993</v>
      </c>
      <c r="F114" s="43">
        <v>9.6999999999999993</v>
      </c>
      <c r="G114" s="41" t="s">
        <v>103</v>
      </c>
    </row>
    <row r="115" spans="1:7" x14ac:dyDescent="0.25">
      <c r="A115" s="70" t="s">
        <v>204</v>
      </c>
      <c r="B115" s="43">
        <v>53.6</v>
      </c>
      <c r="C115" s="41" t="s">
        <v>103</v>
      </c>
      <c r="D115" s="43">
        <v>53.6</v>
      </c>
      <c r="E115" s="43">
        <v>51.4</v>
      </c>
      <c r="F115" s="41" t="s">
        <v>103</v>
      </c>
      <c r="G115" s="43">
        <v>51.4</v>
      </c>
    </row>
    <row r="116" spans="1:7" x14ac:dyDescent="0.25">
      <c r="A116" s="28" t="s">
        <v>205</v>
      </c>
      <c r="B116" s="43">
        <v>145.69999999999999</v>
      </c>
      <c r="C116" s="43">
        <v>21.4</v>
      </c>
      <c r="D116" s="43">
        <v>124.3</v>
      </c>
      <c r="E116" s="43">
        <v>144.4</v>
      </c>
      <c r="F116" s="43">
        <v>21.5</v>
      </c>
      <c r="G116" s="43">
        <v>122.9</v>
      </c>
    </row>
    <row r="117" spans="1:7" x14ac:dyDescent="0.25">
      <c r="A117" s="23" t="s">
        <v>206</v>
      </c>
      <c r="B117" s="43">
        <v>21.4</v>
      </c>
      <c r="C117" s="43">
        <v>21.4</v>
      </c>
      <c r="D117" s="41" t="s">
        <v>103</v>
      </c>
      <c r="E117" s="43">
        <v>21.5</v>
      </c>
      <c r="F117" s="43">
        <v>21.5</v>
      </c>
      <c r="G117" s="41" t="s">
        <v>103</v>
      </c>
    </row>
    <row r="118" spans="1:7" x14ac:dyDescent="0.25">
      <c r="A118" s="75"/>
      <c r="B118" s="53">
        <f t="shared" ref="B118:G118" si="6">B99-B100-B101-B102-B105-B110-B111-B113-B115-B116</f>
        <v>2.2737367544323206E-13</v>
      </c>
      <c r="C118" s="53" t="e">
        <f t="shared" si="6"/>
        <v>#VALUE!</v>
      </c>
      <c r="D118" s="53" t="e">
        <f t="shared" si="6"/>
        <v>#VALUE!</v>
      </c>
      <c r="E118" s="53">
        <f t="shared" si="6"/>
        <v>0</v>
      </c>
      <c r="F118" s="53" t="e">
        <f t="shared" si="6"/>
        <v>#VALUE!</v>
      </c>
      <c r="G118" s="53" t="e">
        <f t="shared" si="6"/>
        <v>#VALUE!</v>
      </c>
    </row>
    <row r="119" spans="1:7" s="59" customFormat="1" x14ac:dyDescent="0.25">
      <c r="A119" s="31" t="s">
        <v>207</v>
      </c>
      <c r="B119" s="42">
        <v>980.4</v>
      </c>
      <c r="C119" s="42">
        <v>976</v>
      </c>
      <c r="D119" s="35">
        <v>4.4000000000000004</v>
      </c>
      <c r="E119" s="42">
        <v>1010.2</v>
      </c>
      <c r="F119" s="42">
        <v>1005.8</v>
      </c>
      <c r="G119" s="35">
        <v>4.4000000000000004</v>
      </c>
    </row>
    <row r="120" spans="1:7" s="59" customFormat="1" x14ac:dyDescent="0.25">
      <c r="A120" s="32" t="s">
        <v>115</v>
      </c>
      <c r="B120" s="39"/>
      <c r="C120" s="39"/>
      <c r="D120" s="40"/>
      <c r="E120" s="39"/>
      <c r="F120" s="39"/>
      <c r="G120" s="40"/>
    </row>
    <row r="121" spans="1:7" x14ac:dyDescent="0.25">
      <c r="A121" s="33" t="s">
        <v>207</v>
      </c>
      <c r="B121" s="43">
        <v>965.9</v>
      </c>
      <c r="C121" s="43">
        <v>965.9</v>
      </c>
      <c r="D121" s="36" t="s">
        <v>103</v>
      </c>
      <c r="E121" s="43">
        <v>995.7</v>
      </c>
      <c r="F121" s="43">
        <v>995.7</v>
      </c>
      <c r="G121" s="36" t="s">
        <v>103</v>
      </c>
    </row>
    <row r="122" spans="1:7" x14ac:dyDescent="0.25">
      <c r="A122" s="71" t="s">
        <v>208</v>
      </c>
      <c r="B122" s="24">
        <v>10.1</v>
      </c>
      <c r="C122" s="24">
        <v>10.1</v>
      </c>
      <c r="D122" s="36" t="s">
        <v>103</v>
      </c>
      <c r="E122" s="24">
        <v>10.1</v>
      </c>
      <c r="F122" s="24">
        <v>10.1</v>
      </c>
      <c r="G122" s="41" t="s">
        <v>103</v>
      </c>
    </row>
    <row r="123" spans="1:7" x14ac:dyDescent="0.25">
      <c r="A123" s="73"/>
      <c r="B123" s="39"/>
      <c r="C123" s="39"/>
      <c r="D123" s="39"/>
      <c r="E123" s="39"/>
      <c r="F123" s="39"/>
      <c r="G123" s="39"/>
    </row>
    <row r="124" spans="1:7" s="59" customFormat="1" x14ac:dyDescent="0.25">
      <c r="A124" s="31" t="s">
        <v>209</v>
      </c>
      <c r="B124" s="46">
        <v>281.89999999999998</v>
      </c>
      <c r="C124" s="46">
        <v>253.5</v>
      </c>
      <c r="D124" s="46">
        <v>28.4</v>
      </c>
      <c r="E124" s="46">
        <v>267</v>
      </c>
      <c r="F124" s="46">
        <v>240.2</v>
      </c>
      <c r="G124" s="46">
        <v>26.8</v>
      </c>
    </row>
    <row r="125" spans="1:7" x14ac:dyDescent="0.25">
      <c r="A125" s="76"/>
      <c r="B125" s="77"/>
      <c r="C125" s="78"/>
      <c r="D125" s="78"/>
      <c r="E125" s="79"/>
      <c r="F125" s="79"/>
      <c r="G125" s="79"/>
    </row>
    <row r="126" spans="1:7" x14ac:dyDescent="0.25">
      <c r="A126" s="80"/>
      <c r="B126" s="81">
        <f t="shared" ref="B126:G126" si="7">B9-B11-B26-B56-B72-B80-B92-B99-B119-B124</f>
        <v>0</v>
      </c>
      <c r="C126" s="81">
        <f t="shared" si="7"/>
        <v>0</v>
      </c>
      <c r="D126" s="81">
        <f t="shared" si="7"/>
        <v>1.8474111129762605E-13</v>
      </c>
      <c r="E126" s="81">
        <f t="shared" si="7"/>
        <v>0</v>
      </c>
      <c r="F126" s="81">
        <f t="shared" si="7"/>
        <v>0</v>
      </c>
      <c r="G126" s="81">
        <f t="shared" si="7"/>
        <v>-6.7501559897209518E-14</v>
      </c>
    </row>
    <row r="127" spans="1:7" x14ac:dyDescent="0.25">
      <c r="A127" s="80"/>
      <c r="B127" s="81">
        <f t="shared" ref="B127:G127" si="8">B9-B11-B26-B56-B72-B80-B92-B99-B119-B124</f>
        <v>0</v>
      </c>
      <c r="C127" s="81">
        <f t="shared" si="8"/>
        <v>0</v>
      </c>
      <c r="D127" s="81">
        <f t="shared" si="8"/>
        <v>1.8474111129762605E-13</v>
      </c>
      <c r="E127" s="81">
        <f t="shared" si="8"/>
        <v>0</v>
      </c>
      <c r="F127" s="81">
        <f t="shared" si="8"/>
        <v>0</v>
      </c>
      <c r="G127" s="81">
        <f t="shared" si="8"/>
        <v>-6.7501559897209518E-14</v>
      </c>
    </row>
    <row r="128" spans="1:7" ht="51.75" customHeight="1" x14ac:dyDescent="0.25">
      <c r="A128" s="89" t="s">
        <v>210</v>
      </c>
      <c r="B128" s="89"/>
      <c r="C128" s="89"/>
      <c r="D128" s="89"/>
      <c r="E128" s="89"/>
      <c r="F128" s="89"/>
      <c r="G128" s="89"/>
    </row>
    <row r="129" spans="1:7" x14ac:dyDescent="0.25">
      <c r="A129" s="82"/>
      <c r="B129" s="26"/>
      <c r="C129" s="26"/>
      <c r="D129" s="26"/>
      <c r="E129" s="26"/>
      <c r="F129" s="26"/>
      <c r="G129" s="26"/>
    </row>
    <row r="130" spans="1:7" ht="55.5" customHeight="1" x14ac:dyDescent="0.25">
      <c r="A130" s="89" t="s">
        <v>211</v>
      </c>
      <c r="B130" s="89"/>
      <c r="C130" s="89"/>
      <c r="D130" s="89"/>
      <c r="E130" s="89"/>
      <c r="F130" s="89"/>
      <c r="G130" s="89"/>
    </row>
    <row r="131" spans="1:7" x14ac:dyDescent="0.25">
      <c r="A131" s="83"/>
      <c r="B131" s="84"/>
      <c r="C131" s="84"/>
      <c r="D131" s="84"/>
      <c r="E131" s="84"/>
      <c r="F131" s="84"/>
      <c r="G131" s="84"/>
    </row>
  </sheetData>
  <mergeCells count="5">
    <mergeCell ref="B4:G4"/>
    <mergeCell ref="B5:D5"/>
    <mergeCell ref="E5:G5"/>
    <mergeCell ref="A128:G128"/>
    <mergeCell ref="A130:G130"/>
  </mergeCells>
  <pageMargins left="0.78740157480314965" right="0.78740157480314965" top="0.78740157480314965" bottom="0.78740157480314965" header="0.15748031496062992"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
  <sheetViews>
    <sheetView tabSelected="1" topLeftCell="C1" workbookViewId="0">
      <selection activeCell="E14" sqref="E14"/>
    </sheetView>
  </sheetViews>
  <sheetFormatPr defaultColWidth="10.6640625" defaultRowHeight="12" x14ac:dyDescent="0.25"/>
  <cols>
    <col min="1" max="1" width="25" style="1" customWidth="1"/>
    <col min="2" max="2" width="10.77734375" style="1" customWidth="1"/>
    <col min="3" max="3" width="11" style="1" customWidth="1"/>
    <col min="4" max="4" width="11.44140625" style="1" customWidth="1"/>
    <col min="5" max="5" width="12" style="1" customWidth="1"/>
    <col min="6" max="6" width="11.33203125" style="1" customWidth="1"/>
    <col min="7" max="7" width="10.77734375" style="1" customWidth="1"/>
    <col min="8" max="16384" width="10.6640625" style="1"/>
  </cols>
  <sheetData>
    <row r="1" spans="1:7" ht="18" customHeight="1" x14ac:dyDescent="0.3">
      <c r="A1" s="7" t="s">
        <v>66</v>
      </c>
      <c r="B1" s="8"/>
      <c r="C1" s="8"/>
      <c r="D1" s="8"/>
      <c r="E1" s="8"/>
      <c r="F1" s="8"/>
      <c r="G1" s="8"/>
    </row>
    <row r="2" spans="1:7" ht="18" customHeight="1" x14ac:dyDescent="0.3">
      <c r="A2" s="7" t="s">
        <v>106</v>
      </c>
      <c r="B2" s="8"/>
      <c r="C2" s="8"/>
      <c r="D2" s="8"/>
      <c r="E2" s="8"/>
      <c r="F2" s="8"/>
      <c r="G2" s="8"/>
    </row>
    <row r="3" spans="1:7" ht="18" customHeight="1" x14ac:dyDescent="0.25">
      <c r="A3" s="9" t="s">
        <v>34</v>
      </c>
      <c r="B3" s="9"/>
      <c r="C3" s="9"/>
      <c r="D3" s="9"/>
      <c r="E3" s="10"/>
      <c r="F3" s="10"/>
      <c r="G3" s="10"/>
    </row>
    <row r="4" spans="1:7" s="3" customFormat="1" ht="18" customHeight="1" x14ac:dyDescent="0.25">
      <c r="A4" s="11"/>
      <c r="B4" s="86" t="s">
        <v>107</v>
      </c>
      <c r="C4" s="86"/>
      <c r="D4" s="86"/>
      <c r="E4" s="86"/>
      <c r="F4" s="86"/>
      <c r="G4" s="86"/>
    </row>
    <row r="5" spans="1:7" s="2" customFormat="1" ht="18" customHeight="1" x14ac:dyDescent="0.2">
      <c r="A5" s="12"/>
      <c r="B5" s="87" t="s">
        <v>67</v>
      </c>
      <c r="C5" s="87"/>
      <c r="D5" s="87"/>
      <c r="E5" s="88" t="s">
        <v>68</v>
      </c>
      <c r="F5" s="88"/>
      <c r="G5" s="88"/>
    </row>
    <row r="6" spans="1:7" s="4" customFormat="1" ht="18" customHeight="1" x14ac:dyDescent="0.2">
      <c r="A6" s="13"/>
      <c r="B6" s="14" t="s">
        <v>0</v>
      </c>
      <c r="C6" s="15" t="s">
        <v>1</v>
      </c>
      <c r="D6" s="16"/>
      <c r="E6" s="14" t="s">
        <v>0</v>
      </c>
      <c r="F6" s="15" t="s">
        <v>1</v>
      </c>
      <c r="G6" s="16"/>
    </row>
    <row r="7" spans="1:7" s="4" customFormat="1" ht="18" customHeight="1" x14ac:dyDescent="0.2">
      <c r="A7" s="17"/>
      <c r="B7" s="15" t="s">
        <v>2</v>
      </c>
      <c r="C7" s="15" t="s">
        <v>3</v>
      </c>
      <c r="D7" s="15" t="s">
        <v>4</v>
      </c>
      <c r="E7" s="15" t="s">
        <v>2</v>
      </c>
      <c r="F7" s="15" t="s">
        <v>3</v>
      </c>
      <c r="G7" s="15" t="s">
        <v>4</v>
      </c>
    </row>
    <row r="8" spans="1:7" ht="12.9" customHeight="1" x14ac:dyDescent="0.25">
      <c r="A8" s="18"/>
      <c r="B8" s="18"/>
      <c r="C8" s="18"/>
      <c r="D8" s="18"/>
      <c r="E8" s="18"/>
      <c r="F8" s="18"/>
      <c r="G8" s="18"/>
    </row>
    <row r="9" spans="1:7" ht="12.9" customHeight="1" x14ac:dyDescent="0.25">
      <c r="A9" s="25" t="s">
        <v>5</v>
      </c>
      <c r="B9" s="42">
        <v>6140.2</v>
      </c>
      <c r="C9" s="42">
        <v>2073.9</v>
      </c>
      <c r="D9" s="42">
        <v>4066.3</v>
      </c>
      <c r="E9" s="42">
        <v>5885</v>
      </c>
      <c r="F9" s="42">
        <v>2051.6</v>
      </c>
      <c r="G9" s="42">
        <v>3833.4</v>
      </c>
    </row>
    <row r="10" spans="1:7" ht="12.9" customHeight="1" x14ac:dyDescent="0.25">
      <c r="A10" s="25"/>
      <c r="B10" s="37"/>
      <c r="C10" s="38"/>
      <c r="D10" s="38"/>
      <c r="E10" s="39"/>
      <c r="F10" s="39"/>
      <c r="G10" s="39"/>
    </row>
    <row r="11" spans="1:7" s="2" customFormat="1" ht="12.9" customHeight="1" x14ac:dyDescent="0.2">
      <c r="A11" s="20" t="s">
        <v>6</v>
      </c>
      <c r="B11" s="42">
        <v>503.5</v>
      </c>
      <c r="C11" s="42">
        <v>118.7</v>
      </c>
      <c r="D11" s="42">
        <v>384.8</v>
      </c>
      <c r="E11" s="42">
        <v>455.1</v>
      </c>
      <c r="F11" s="42">
        <v>108.5</v>
      </c>
      <c r="G11" s="42">
        <v>346.6</v>
      </c>
    </row>
    <row r="12" spans="1:7" ht="12.9" customHeight="1" x14ac:dyDescent="0.25">
      <c r="A12" s="27" t="s">
        <v>65</v>
      </c>
      <c r="B12" s="43">
        <v>24.4</v>
      </c>
      <c r="C12" s="24">
        <v>17.3</v>
      </c>
      <c r="D12" s="24">
        <v>7.1</v>
      </c>
      <c r="E12" s="24">
        <v>22.6</v>
      </c>
      <c r="F12" s="24">
        <v>16</v>
      </c>
      <c r="G12" s="24">
        <v>6.6</v>
      </c>
    </row>
    <row r="13" spans="1:7" ht="12.9" customHeight="1" x14ac:dyDescent="0.25">
      <c r="A13" s="28" t="s">
        <v>64</v>
      </c>
      <c r="B13" s="43">
        <v>51.3</v>
      </c>
      <c r="C13" s="43">
        <v>38.299999999999997</v>
      </c>
      <c r="D13" s="24">
        <v>13</v>
      </c>
      <c r="E13" s="43">
        <v>48</v>
      </c>
      <c r="F13" s="43">
        <v>36.6</v>
      </c>
      <c r="G13" s="24">
        <v>11.4</v>
      </c>
    </row>
    <row r="14" spans="1:7" ht="12.9" customHeight="1" x14ac:dyDescent="0.25">
      <c r="A14" s="28" t="s">
        <v>75</v>
      </c>
      <c r="B14" s="43">
        <v>22.8</v>
      </c>
      <c r="C14" s="43">
        <v>22</v>
      </c>
      <c r="D14" s="24">
        <v>0.8</v>
      </c>
      <c r="E14" s="24">
        <v>20.100000000000001</v>
      </c>
      <c r="F14" s="43">
        <v>19.399999999999999</v>
      </c>
      <c r="G14" s="24">
        <v>0.7</v>
      </c>
    </row>
    <row r="15" spans="1:7" ht="12.9" customHeight="1" x14ac:dyDescent="0.25">
      <c r="A15" s="23" t="s">
        <v>1</v>
      </c>
      <c r="B15" s="39"/>
      <c r="C15" s="39"/>
      <c r="D15" s="39"/>
      <c r="E15" s="39"/>
      <c r="F15" s="39"/>
      <c r="G15" s="39"/>
    </row>
    <row r="16" spans="1:7" ht="12.9" customHeight="1" x14ac:dyDescent="0.25">
      <c r="A16" s="23" t="s">
        <v>98</v>
      </c>
      <c r="B16" s="24">
        <v>14.2</v>
      </c>
      <c r="C16" s="24">
        <v>14.2</v>
      </c>
      <c r="D16" s="36" t="s">
        <v>103</v>
      </c>
      <c r="E16" s="24">
        <v>12.3</v>
      </c>
      <c r="F16" s="24">
        <v>12.3</v>
      </c>
      <c r="G16" s="36" t="s">
        <v>103</v>
      </c>
    </row>
    <row r="17" spans="1:7" ht="12.9" customHeight="1" x14ac:dyDescent="0.25">
      <c r="A17" s="23" t="s">
        <v>63</v>
      </c>
      <c r="B17" s="24">
        <v>7.8</v>
      </c>
      <c r="C17" s="24">
        <v>7.8</v>
      </c>
      <c r="D17" s="36" t="s">
        <v>103</v>
      </c>
      <c r="E17" s="24">
        <v>7.1</v>
      </c>
      <c r="F17" s="24">
        <v>7.1</v>
      </c>
      <c r="G17" s="36" t="s">
        <v>103</v>
      </c>
    </row>
    <row r="18" spans="1:7" ht="12.9" customHeight="1" x14ac:dyDescent="0.25">
      <c r="A18" s="28" t="s">
        <v>7</v>
      </c>
      <c r="B18" s="43">
        <v>84.6</v>
      </c>
      <c r="C18" s="36" t="s">
        <v>103</v>
      </c>
      <c r="D18" s="43">
        <v>84.6</v>
      </c>
      <c r="E18" s="43">
        <v>77.3</v>
      </c>
      <c r="F18" s="36" t="s">
        <v>103</v>
      </c>
      <c r="G18" s="43">
        <v>77.3</v>
      </c>
    </row>
    <row r="19" spans="1:7" ht="12.9" customHeight="1" x14ac:dyDescent="0.25">
      <c r="A19" s="28" t="s">
        <v>8</v>
      </c>
      <c r="B19" s="43">
        <v>185.2</v>
      </c>
      <c r="C19" s="24">
        <v>20</v>
      </c>
      <c r="D19" s="43">
        <v>165.2</v>
      </c>
      <c r="E19" s="43">
        <v>171.4</v>
      </c>
      <c r="F19" s="43">
        <v>17.600000000000001</v>
      </c>
      <c r="G19" s="43">
        <v>153.80000000000001</v>
      </c>
    </row>
    <row r="20" spans="1:7" ht="12.9" customHeight="1" x14ac:dyDescent="0.25">
      <c r="A20" s="22" t="s">
        <v>1</v>
      </c>
      <c r="B20" s="39"/>
      <c r="C20" s="21"/>
      <c r="D20" s="21"/>
      <c r="E20" s="39"/>
      <c r="F20" s="21"/>
      <c r="G20" s="21"/>
    </row>
    <row r="21" spans="1:7" ht="12.9" customHeight="1" x14ac:dyDescent="0.25">
      <c r="A21" s="23" t="s">
        <v>91</v>
      </c>
      <c r="B21" s="24">
        <v>11.4</v>
      </c>
      <c r="C21" s="24">
        <v>11.4</v>
      </c>
      <c r="D21" s="36" t="s">
        <v>103</v>
      </c>
      <c r="E21" s="24">
        <v>9.9</v>
      </c>
      <c r="F21" s="24">
        <v>9.9</v>
      </c>
      <c r="G21" s="36" t="s">
        <v>103</v>
      </c>
    </row>
    <row r="22" spans="1:7" ht="12.9" customHeight="1" x14ac:dyDescent="0.25">
      <c r="A22" s="23" t="s">
        <v>92</v>
      </c>
      <c r="B22" s="43">
        <v>13.2</v>
      </c>
      <c r="C22" s="24">
        <v>8.6</v>
      </c>
      <c r="D22" s="36">
        <v>4.5999999999999996</v>
      </c>
      <c r="E22" s="24">
        <v>11.7</v>
      </c>
      <c r="F22" s="24">
        <v>7.7</v>
      </c>
      <c r="G22" s="24">
        <v>4</v>
      </c>
    </row>
    <row r="23" spans="1:7" ht="12.9" customHeight="1" x14ac:dyDescent="0.25">
      <c r="A23" s="28" t="s">
        <v>9</v>
      </c>
      <c r="B23" s="43">
        <v>135.19999999999999</v>
      </c>
      <c r="C23" s="24">
        <v>21.1</v>
      </c>
      <c r="D23" s="43">
        <v>114.1</v>
      </c>
      <c r="E23" s="43">
        <v>115.7</v>
      </c>
      <c r="F23" s="24">
        <v>18.899999999999999</v>
      </c>
      <c r="G23" s="43">
        <v>96.8</v>
      </c>
    </row>
    <row r="24" spans="1:7" ht="12.75" customHeight="1" x14ac:dyDescent="0.25">
      <c r="A24" s="23" t="s">
        <v>62</v>
      </c>
      <c r="B24" s="24">
        <v>31.5</v>
      </c>
      <c r="C24" s="24">
        <v>21.1</v>
      </c>
      <c r="D24" s="24">
        <v>10.4</v>
      </c>
      <c r="E24" s="24">
        <v>26.1</v>
      </c>
      <c r="F24" s="24">
        <v>18.899999999999999</v>
      </c>
      <c r="G24" s="24">
        <v>7.2</v>
      </c>
    </row>
    <row r="25" spans="1:7" s="54" customFormat="1" ht="12.9" customHeight="1" x14ac:dyDescent="0.25">
      <c r="A25" s="52"/>
      <c r="B25" s="53">
        <f t="shared" ref="B25:G25" si="0">B11-B12-B13-B14-B18-B19-B23</f>
        <v>0</v>
      </c>
      <c r="C25" s="53" t="e">
        <f t="shared" si="0"/>
        <v>#VALUE!</v>
      </c>
      <c r="D25" s="53">
        <f t="shared" si="0"/>
        <v>0</v>
      </c>
      <c r="E25" s="53">
        <f t="shared" si="0"/>
        <v>0</v>
      </c>
      <c r="F25" s="53" t="e">
        <f t="shared" si="0"/>
        <v>#VALUE!</v>
      </c>
      <c r="G25" s="53">
        <f t="shared" si="0"/>
        <v>0</v>
      </c>
    </row>
    <row r="26" spans="1:7" ht="12.9" customHeight="1" x14ac:dyDescent="0.25">
      <c r="A26" s="20" t="s">
        <v>76</v>
      </c>
      <c r="B26" s="42">
        <v>1168.7</v>
      </c>
      <c r="C26" s="42">
        <v>253.8</v>
      </c>
      <c r="D26" s="42">
        <v>914.9</v>
      </c>
      <c r="E26" s="42">
        <v>1097.4000000000001</v>
      </c>
      <c r="F26" s="42">
        <v>238.1</v>
      </c>
      <c r="G26" s="42">
        <v>859.3</v>
      </c>
    </row>
    <row r="27" spans="1:7" ht="12.9" customHeight="1" x14ac:dyDescent="0.25">
      <c r="A27" s="26" t="s">
        <v>72</v>
      </c>
      <c r="B27" s="43">
        <v>113.9</v>
      </c>
      <c r="C27" s="43">
        <v>104.5</v>
      </c>
      <c r="D27" s="43">
        <v>9.4</v>
      </c>
      <c r="E27" s="43">
        <v>108.9</v>
      </c>
      <c r="F27" s="43">
        <v>100.7</v>
      </c>
      <c r="G27" s="24">
        <v>8.1999999999999993</v>
      </c>
    </row>
    <row r="28" spans="1:7" ht="12.9" customHeight="1" x14ac:dyDescent="0.25">
      <c r="A28" s="26" t="s">
        <v>77</v>
      </c>
      <c r="B28" s="43">
        <v>25</v>
      </c>
      <c r="C28" s="24">
        <v>23.3</v>
      </c>
      <c r="D28" s="24">
        <v>1.7</v>
      </c>
      <c r="E28" s="24">
        <v>23.3</v>
      </c>
      <c r="F28" s="24">
        <v>21.7</v>
      </c>
      <c r="G28" s="24">
        <v>1.6</v>
      </c>
    </row>
    <row r="29" spans="1:7" ht="12.9" customHeight="1" x14ac:dyDescent="0.25">
      <c r="A29" s="29" t="s">
        <v>1</v>
      </c>
      <c r="B29" s="39"/>
      <c r="C29" s="39"/>
      <c r="D29" s="39"/>
      <c r="E29" s="39"/>
      <c r="F29" s="39"/>
      <c r="G29" s="39"/>
    </row>
    <row r="30" spans="1:7" ht="12.9" customHeight="1" x14ac:dyDescent="0.25">
      <c r="A30" s="26" t="s">
        <v>99</v>
      </c>
      <c r="B30" s="24">
        <v>21.3</v>
      </c>
      <c r="C30" s="24">
        <v>21.3</v>
      </c>
      <c r="D30" s="36" t="s">
        <v>103</v>
      </c>
      <c r="E30" s="24">
        <v>19.899999999999999</v>
      </c>
      <c r="F30" s="24">
        <v>19.899999999999999</v>
      </c>
      <c r="G30" s="36" t="s">
        <v>103</v>
      </c>
    </row>
    <row r="31" spans="1:7" ht="12.9" customHeight="1" x14ac:dyDescent="0.25">
      <c r="A31" s="30" t="s">
        <v>61</v>
      </c>
      <c r="B31" s="24">
        <v>2</v>
      </c>
      <c r="C31" s="24">
        <v>2</v>
      </c>
      <c r="D31" s="36" t="s">
        <v>103</v>
      </c>
      <c r="E31" s="24">
        <v>1.8</v>
      </c>
      <c r="F31" s="24">
        <v>1.8</v>
      </c>
      <c r="G31" s="36" t="s">
        <v>103</v>
      </c>
    </row>
    <row r="32" spans="1:7" ht="12.9" customHeight="1" x14ac:dyDescent="0.25">
      <c r="A32" s="26" t="s">
        <v>78</v>
      </c>
      <c r="B32" s="24">
        <v>25.1</v>
      </c>
      <c r="C32" s="24">
        <v>25.1</v>
      </c>
      <c r="D32" s="36" t="s">
        <v>103</v>
      </c>
      <c r="E32" s="24">
        <v>20.3</v>
      </c>
      <c r="F32" s="24">
        <v>20.3</v>
      </c>
      <c r="G32" s="36" t="s">
        <v>103</v>
      </c>
    </row>
    <row r="33" spans="1:7" ht="12.9" customHeight="1" x14ac:dyDescent="0.25">
      <c r="A33" s="29" t="s">
        <v>42</v>
      </c>
      <c r="B33" s="39"/>
      <c r="C33" s="39"/>
      <c r="D33" s="36" t="s">
        <v>103</v>
      </c>
      <c r="E33" s="39"/>
      <c r="F33" s="39"/>
      <c r="G33" s="36"/>
    </row>
    <row r="34" spans="1:7" ht="12.9" customHeight="1" x14ac:dyDescent="0.25">
      <c r="A34" s="26" t="s">
        <v>100</v>
      </c>
      <c r="B34" s="24">
        <v>21.9</v>
      </c>
      <c r="C34" s="24">
        <v>21.9</v>
      </c>
      <c r="D34" s="36" t="s">
        <v>103</v>
      </c>
      <c r="E34" s="24">
        <v>17.600000000000001</v>
      </c>
      <c r="F34" s="24">
        <v>17.600000000000001</v>
      </c>
      <c r="G34" s="36" t="s">
        <v>103</v>
      </c>
    </row>
    <row r="35" spans="1:7" ht="12.9" customHeight="1" x14ac:dyDescent="0.25">
      <c r="A35" s="30" t="s">
        <v>60</v>
      </c>
      <c r="B35" s="24">
        <v>3.2</v>
      </c>
      <c r="C35" s="24">
        <v>3.2</v>
      </c>
      <c r="D35" s="36" t="s">
        <v>103</v>
      </c>
      <c r="E35" s="24">
        <v>2.7</v>
      </c>
      <c r="F35" s="24">
        <v>2.7</v>
      </c>
      <c r="G35" s="36" t="s">
        <v>103</v>
      </c>
    </row>
    <row r="36" spans="1:7" ht="12.9" customHeight="1" x14ac:dyDescent="0.25">
      <c r="A36" s="26" t="s">
        <v>79</v>
      </c>
      <c r="B36" s="43">
        <v>40.4</v>
      </c>
      <c r="C36" s="24">
        <v>36.5</v>
      </c>
      <c r="D36" s="24">
        <v>3.9</v>
      </c>
      <c r="E36" s="24">
        <v>37.299999999999997</v>
      </c>
      <c r="F36" s="24">
        <v>33.6</v>
      </c>
      <c r="G36" s="24">
        <v>3.7</v>
      </c>
    </row>
    <row r="37" spans="1:7" ht="12.9" customHeight="1" x14ac:dyDescent="0.25">
      <c r="A37" s="29" t="s">
        <v>42</v>
      </c>
      <c r="B37" s="39"/>
      <c r="C37" s="39"/>
      <c r="D37" s="40"/>
      <c r="E37" s="39"/>
      <c r="F37" s="39"/>
      <c r="G37" s="40"/>
    </row>
    <row r="38" spans="1:7" ht="12.9" customHeight="1" x14ac:dyDescent="0.25">
      <c r="A38" s="26" t="s">
        <v>101</v>
      </c>
      <c r="B38" s="24">
        <v>22.4</v>
      </c>
      <c r="C38" s="24">
        <v>22.4</v>
      </c>
      <c r="D38" s="36" t="s">
        <v>103</v>
      </c>
      <c r="E38" s="24">
        <v>20.399999999999999</v>
      </c>
      <c r="F38" s="24">
        <v>20.399999999999999</v>
      </c>
      <c r="G38" s="36" t="s">
        <v>103</v>
      </c>
    </row>
    <row r="39" spans="1:7" ht="12.9" customHeight="1" x14ac:dyDescent="0.25">
      <c r="A39" s="30" t="s">
        <v>59</v>
      </c>
      <c r="B39" s="24">
        <v>3</v>
      </c>
      <c r="C39" s="24">
        <v>3</v>
      </c>
      <c r="D39" s="36" t="s">
        <v>103</v>
      </c>
      <c r="E39" s="24">
        <v>3</v>
      </c>
      <c r="F39" s="24">
        <v>3</v>
      </c>
      <c r="G39" s="36" t="s">
        <v>103</v>
      </c>
    </row>
    <row r="40" spans="1:7" ht="12.9" customHeight="1" x14ac:dyDescent="0.25">
      <c r="A40" s="30" t="s">
        <v>58</v>
      </c>
      <c r="B40" s="24">
        <v>11.1</v>
      </c>
      <c r="C40" s="24">
        <v>11.1</v>
      </c>
      <c r="D40" s="36" t="s">
        <v>103</v>
      </c>
      <c r="E40" s="24">
        <v>10.199999999999999</v>
      </c>
      <c r="F40" s="24">
        <v>10.199999999999999</v>
      </c>
      <c r="G40" s="36" t="s">
        <v>103</v>
      </c>
    </row>
    <row r="41" spans="1:7" ht="12.9" customHeight="1" x14ac:dyDescent="0.25">
      <c r="A41" s="26" t="s">
        <v>10</v>
      </c>
      <c r="B41" s="43">
        <v>129.4</v>
      </c>
      <c r="C41" s="24">
        <v>17.600000000000001</v>
      </c>
      <c r="D41" s="24">
        <v>111.8</v>
      </c>
      <c r="E41" s="24">
        <v>122.4</v>
      </c>
      <c r="F41" s="24">
        <v>16.600000000000001</v>
      </c>
      <c r="G41" s="24">
        <v>105.8</v>
      </c>
    </row>
    <row r="42" spans="1:7" ht="12.9" customHeight="1" x14ac:dyDescent="0.25">
      <c r="A42" s="30" t="s">
        <v>36</v>
      </c>
      <c r="B42" s="24">
        <v>28.3</v>
      </c>
      <c r="C42" s="24">
        <v>17.600000000000001</v>
      </c>
      <c r="D42" s="24">
        <v>10.7</v>
      </c>
      <c r="E42" s="24">
        <v>26.6</v>
      </c>
      <c r="F42" s="24">
        <v>16.600000000000001</v>
      </c>
      <c r="G42" s="24">
        <v>10</v>
      </c>
    </row>
    <row r="43" spans="1:7" ht="12.9" customHeight="1" x14ac:dyDescent="0.25">
      <c r="A43" s="26" t="s">
        <v>80</v>
      </c>
      <c r="B43" s="43">
        <v>100.6</v>
      </c>
      <c r="C43" s="36" t="s">
        <v>103</v>
      </c>
      <c r="D43" s="43">
        <v>100.6</v>
      </c>
      <c r="E43" s="43">
        <v>94.6</v>
      </c>
      <c r="F43" s="36" t="s">
        <v>103</v>
      </c>
      <c r="G43" s="43">
        <v>94.6</v>
      </c>
    </row>
    <row r="44" spans="1:7" ht="12.9" customHeight="1" x14ac:dyDescent="0.25">
      <c r="A44" s="26" t="s">
        <v>81</v>
      </c>
      <c r="B44" s="43">
        <v>168.2</v>
      </c>
      <c r="C44" s="36" t="s">
        <v>103</v>
      </c>
      <c r="D44" s="43">
        <v>168.2</v>
      </c>
      <c r="E44" s="43">
        <v>157.30000000000001</v>
      </c>
      <c r="F44" s="36" t="s">
        <v>103</v>
      </c>
      <c r="G44" s="43">
        <v>157.30000000000001</v>
      </c>
    </row>
    <row r="45" spans="1:7" ht="12.9" customHeight="1" x14ac:dyDescent="0.25">
      <c r="A45" s="26" t="s">
        <v>11</v>
      </c>
      <c r="B45" s="43">
        <v>134.69999999999999</v>
      </c>
      <c r="C45" s="24">
        <v>16.2</v>
      </c>
      <c r="D45" s="24">
        <v>118.5</v>
      </c>
      <c r="E45" s="24">
        <v>127.2</v>
      </c>
      <c r="F45" s="24">
        <v>16.100000000000001</v>
      </c>
      <c r="G45" s="24">
        <v>111.1</v>
      </c>
    </row>
    <row r="46" spans="1:7" ht="12.9" customHeight="1" x14ac:dyDescent="0.25">
      <c r="A46" s="30" t="s">
        <v>57</v>
      </c>
      <c r="B46" s="24">
        <v>16.2</v>
      </c>
      <c r="C46" s="24">
        <v>16.2</v>
      </c>
      <c r="D46" s="36" t="s">
        <v>103</v>
      </c>
      <c r="E46" s="24">
        <v>16.100000000000001</v>
      </c>
      <c r="F46" s="24">
        <v>16.100000000000001</v>
      </c>
      <c r="G46" s="36" t="s">
        <v>103</v>
      </c>
    </row>
    <row r="47" spans="1:7" ht="12.9" customHeight="1" x14ac:dyDescent="0.25">
      <c r="A47" s="26" t="s">
        <v>12</v>
      </c>
      <c r="B47" s="43">
        <v>283.10000000000002</v>
      </c>
      <c r="C47" s="24">
        <v>11.4</v>
      </c>
      <c r="D47" s="24">
        <v>271.7</v>
      </c>
      <c r="E47" s="43">
        <v>262.60000000000002</v>
      </c>
      <c r="F47" s="24">
        <v>10.199999999999999</v>
      </c>
      <c r="G47" s="24">
        <v>252.4</v>
      </c>
    </row>
    <row r="48" spans="1:7" ht="12.9" customHeight="1" x14ac:dyDescent="0.25">
      <c r="A48" s="30" t="s">
        <v>35</v>
      </c>
      <c r="B48" s="24">
        <v>11.4</v>
      </c>
      <c r="C48" s="24">
        <v>11.4</v>
      </c>
      <c r="D48" s="36" t="s">
        <v>103</v>
      </c>
      <c r="E48" s="24">
        <v>10.199999999999999</v>
      </c>
      <c r="F48" s="24">
        <v>10.199999999999999</v>
      </c>
      <c r="G48" s="41" t="s">
        <v>103</v>
      </c>
    </row>
    <row r="49" spans="1:7" s="6" customFormat="1" ht="12.9" customHeight="1" x14ac:dyDescent="0.25">
      <c r="A49" s="26" t="s">
        <v>13</v>
      </c>
      <c r="B49" s="24">
        <v>24.2</v>
      </c>
      <c r="C49" s="36" t="s">
        <v>103</v>
      </c>
      <c r="D49" s="24">
        <v>24.2</v>
      </c>
      <c r="E49" s="24">
        <v>23.5</v>
      </c>
      <c r="F49" s="41" t="s">
        <v>103</v>
      </c>
      <c r="G49" s="24">
        <v>23.5</v>
      </c>
    </row>
    <row r="50" spans="1:7" ht="12.9" customHeight="1" x14ac:dyDescent="0.25">
      <c r="A50" s="26" t="s">
        <v>14</v>
      </c>
      <c r="B50" s="43">
        <v>97.6</v>
      </c>
      <c r="C50" s="24">
        <v>19.2</v>
      </c>
      <c r="D50" s="24">
        <v>78.400000000000006</v>
      </c>
      <c r="E50" s="24">
        <v>94.8</v>
      </c>
      <c r="F50" s="24">
        <v>18.899999999999999</v>
      </c>
      <c r="G50" s="24">
        <v>75.900000000000006</v>
      </c>
    </row>
    <row r="51" spans="1:7" ht="12.9" customHeight="1" x14ac:dyDescent="0.25">
      <c r="A51" s="30" t="s">
        <v>96</v>
      </c>
      <c r="B51" s="24">
        <v>19.2</v>
      </c>
      <c r="C51" s="24">
        <v>19.2</v>
      </c>
      <c r="D51" s="36" t="s">
        <v>103</v>
      </c>
      <c r="E51" s="24">
        <v>18.899999999999999</v>
      </c>
      <c r="F51" s="24">
        <v>18.899999999999999</v>
      </c>
      <c r="G51" s="41" t="s">
        <v>103</v>
      </c>
    </row>
    <row r="52" spans="1:7" ht="12.9" customHeight="1" x14ac:dyDescent="0.25">
      <c r="A52" s="26" t="s">
        <v>15</v>
      </c>
      <c r="B52" s="24">
        <v>26.5</v>
      </c>
      <c r="C52" s="36" t="s">
        <v>103</v>
      </c>
      <c r="D52" s="24">
        <v>26.5</v>
      </c>
      <c r="E52" s="24">
        <v>25.2</v>
      </c>
      <c r="F52" s="36" t="s">
        <v>103</v>
      </c>
      <c r="G52" s="24">
        <v>25.2</v>
      </c>
    </row>
    <row r="53" spans="1:7" ht="12.9" customHeight="1" x14ac:dyDescent="0.25">
      <c r="A53" s="26"/>
      <c r="B53" s="53">
        <f t="shared" ref="B53:G53" si="1">B26-B27-B28-B32-B36-B41-B43-B44-B45-B47-B50-B49-B52</f>
        <v>-9.5923269327613525E-14</v>
      </c>
      <c r="C53" s="53" t="e">
        <f t="shared" si="1"/>
        <v>#VALUE!</v>
      </c>
      <c r="D53" s="53" t="e">
        <f t="shared" si="1"/>
        <v>#VALUE!</v>
      </c>
      <c r="E53" s="53">
        <f t="shared" si="1"/>
        <v>1.7408297026122455E-13</v>
      </c>
      <c r="F53" s="53" t="e">
        <f t="shared" si="1"/>
        <v>#VALUE!</v>
      </c>
      <c r="G53" s="53" t="e">
        <f t="shared" si="1"/>
        <v>#VALUE!</v>
      </c>
    </row>
    <row r="54" spans="1:7" ht="12.9" customHeight="1" x14ac:dyDescent="0.25">
      <c r="A54" s="20" t="s">
        <v>82</v>
      </c>
      <c r="B54" s="42">
        <v>476.8</v>
      </c>
      <c r="C54" s="42">
        <v>135.80000000000001</v>
      </c>
      <c r="D54" s="42">
        <v>341</v>
      </c>
      <c r="E54" s="42">
        <v>463.5</v>
      </c>
      <c r="F54" s="42">
        <v>129.4</v>
      </c>
      <c r="G54" s="42">
        <v>334.1</v>
      </c>
    </row>
    <row r="55" spans="1:7" ht="12.9" customHeight="1" x14ac:dyDescent="0.25">
      <c r="A55" s="28" t="s">
        <v>83</v>
      </c>
      <c r="B55" s="24">
        <v>75.599999999999994</v>
      </c>
      <c r="C55" s="24">
        <v>75.599999999999994</v>
      </c>
      <c r="D55" s="41" t="s">
        <v>103</v>
      </c>
      <c r="E55" s="24">
        <v>73</v>
      </c>
      <c r="F55" s="24">
        <v>73</v>
      </c>
      <c r="G55" s="41" t="s">
        <v>103</v>
      </c>
    </row>
    <row r="56" spans="1:7" ht="12.9" customHeight="1" x14ac:dyDescent="0.25">
      <c r="A56" s="22" t="s">
        <v>1</v>
      </c>
      <c r="B56" s="39"/>
      <c r="C56" s="21"/>
      <c r="D56" s="41"/>
      <c r="E56" s="39"/>
      <c r="F56" s="21"/>
      <c r="G56" s="41"/>
    </row>
    <row r="57" spans="1:7" ht="12.9" customHeight="1" x14ac:dyDescent="0.25">
      <c r="A57" s="28" t="s">
        <v>102</v>
      </c>
      <c r="B57" s="24">
        <v>72.8</v>
      </c>
      <c r="C57" s="24">
        <v>72.8</v>
      </c>
      <c r="D57" s="41" t="s">
        <v>103</v>
      </c>
      <c r="E57" s="24">
        <v>70.400000000000006</v>
      </c>
      <c r="F57" s="24">
        <v>70.400000000000006</v>
      </c>
      <c r="G57" s="41" t="s">
        <v>103</v>
      </c>
    </row>
    <row r="58" spans="1:7" ht="12.9" customHeight="1" x14ac:dyDescent="0.25">
      <c r="A58" s="23" t="s">
        <v>56</v>
      </c>
      <c r="B58" s="24">
        <v>2.8</v>
      </c>
      <c r="C58" s="24">
        <v>2.8</v>
      </c>
      <c r="D58" s="41" t="s">
        <v>103</v>
      </c>
      <c r="E58" s="24">
        <v>2.6</v>
      </c>
      <c r="F58" s="24">
        <v>2.6</v>
      </c>
      <c r="G58" s="41" t="s">
        <v>103</v>
      </c>
    </row>
    <row r="59" spans="1:7" ht="12.9" customHeight="1" x14ac:dyDescent="0.25">
      <c r="A59" s="28" t="s">
        <v>55</v>
      </c>
      <c r="B59" s="24">
        <v>47.3</v>
      </c>
      <c r="C59" s="24">
        <v>47.3</v>
      </c>
      <c r="D59" s="41" t="s">
        <v>103</v>
      </c>
      <c r="E59" s="24">
        <v>43.7</v>
      </c>
      <c r="F59" s="24">
        <v>43.7</v>
      </c>
      <c r="G59" s="41" t="s">
        <v>103</v>
      </c>
    </row>
    <row r="60" spans="1:7" ht="12.9" customHeight="1" x14ac:dyDescent="0.25">
      <c r="A60" s="22" t="s">
        <v>1</v>
      </c>
      <c r="B60" s="24"/>
      <c r="C60" s="24"/>
      <c r="D60" s="41"/>
      <c r="E60" s="39"/>
      <c r="F60" s="21"/>
      <c r="G60" s="41"/>
    </row>
    <row r="61" spans="1:7" ht="12.9" customHeight="1" x14ac:dyDescent="0.25">
      <c r="A61" s="23" t="s">
        <v>55</v>
      </c>
      <c r="B61" s="24">
        <v>46.8</v>
      </c>
      <c r="C61" s="24">
        <v>46.8</v>
      </c>
      <c r="D61" s="41" t="s">
        <v>103</v>
      </c>
      <c r="E61" s="24">
        <v>43.2</v>
      </c>
      <c r="F61" s="24">
        <v>43.2</v>
      </c>
      <c r="G61" s="41" t="s">
        <v>103</v>
      </c>
    </row>
    <row r="62" spans="1:7" ht="12.9" customHeight="1" x14ac:dyDescent="0.25">
      <c r="A62" s="23" t="s">
        <v>54</v>
      </c>
      <c r="B62" s="24">
        <v>0.5</v>
      </c>
      <c r="C62" s="24">
        <v>0.5</v>
      </c>
      <c r="D62" s="41" t="s">
        <v>103</v>
      </c>
      <c r="E62" s="24">
        <v>0.5</v>
      </c>
      <c r="F62" s="24">
        <v>0.5</v>
      </c>
      <c r="G62" s="41" t="s">
        <v>103</v>
      </c>
    </row>
    <row r="63" spans="1:7" ht="12.9" customHeight="1" x14ac:dyDescent="0.25">
      <c r="A63" s="28" t="s">
        <v>84</v>
      </c>
      <c r="B63" s="24">
        <v>67.8</v>
      </c>
      <c r="C63" s="36" t="s">
        <v>103</v>
      </c>
      <c r="D63" s="24">
        <v>67.8</v>
      </c>
      <c r="E63" s="24">
        <v>66.599999999999994</v>
      </c>
      <c r="F63" s="36" t="s">
        <v>103</v>
      </c>
      <c r="G63" s="24">
        <v>66.599999999999994</v>
      </c>
    </row>
    <row r="64" spans="1:7" ht="12.9" customHeight="1" x14ac:dyDescent="0.25">
      <c r="A64" s="28" t="s">
        <v>85</v>
      </c>
      <c r="B64" s="24">
        <v>89.3</v>
      </c>
      <c r="C64" s="36" t="s">
        <v>103</v>
      </c>
      <c r="D64" s="24">
        <v>89.3</v>
      </c>
      <c r="E64" s="24">
        <v>86.5</v>
      </c>
      <c r="F64" s="36" t="s">
        <v>103</v>
      </c>
      <c r="G64" s="24">
        <v>86.5</v>
      </c>
    </row>
    <row r="65" spans="1:7" ht="12.9" customHeight="1" x14ac:dyDescent="0.25">
      <c r="A65" s="28" t="s">
        <v>86</v>
      </c>
      <c r="B65" s="24">
        <v>81.2</v>
      </c>
      <c r="C65" s="24">
        <v>12.9</v>
      </c>
      <c r="D65" s="24">
        <v>68.3</v>
      </c>
      <c r="E65" s="24">
        <v>80.7</v>
      </c>
      <c r="F65" s="24">
        <v>12.7</v>
      </c>
      <c r="G65" s="24">
        <v>68</v>
      </c>
    </row>
    <row r="66" spans="1:7" ht="12.9" customHeight="1" x14ac:dyDescent="0.25">
      <c r="A66" s="23" t="s">
        <v>53</v>
      </c>
      <c r="B66" s="24">
        <v>12.9</v>
      </c>
      <c r="C66" s="24">
        <v>12.9</v>
      </c>
      <c r="D66" s="41" t="s">
        <v>103</v>
      </c>
      <c r="E66" s="24">
        <v>12.7</v>
      </c>
      <c r="F66" s="24">
        <v>12.7</v>
      </c>
      <c r="G66" s="41" t="s">
        <v>103</v>
      </c>
    </row>
    <row r="67" spans="1:7" ht="12.9" customHeight="1" x14ac:dyDescent="0.25">
      <c r="A67" s="28" t="s">
        <v>16</v>
      </c>
      <c r="B67" s="24">
        <v>52.2</v>
      </c>
      <c r="C67" s="41" t="s">
        <v>103</v>
      </c>
      <c r="D67" s="24">
        <v>52.2</v>
      </c>
      <c r="E67" s="24">
        <v>52</v>
      </c>
      <c r="F67" s="41" t="s">
        <v>103</v>
      </c>
      <c r="G67" s="24">
        <v>52</v>
      </c>
    </row>
    <row r="68" spans="1:7" ht="12.9" customHeight="1" x14ac:dyDescent="0.25">
      <c r="A68" s="28" t="s">
        <v>17</v>
      </c>
      <c r="B68" s="24">
        <v>63.4</v>
      </c>
      <c r="C68" s="41" t="s">
        <v>103</v>
      </c>
      <c r="D68" s="24">
        <v>63.4</v>
      </c>
      <c r="E68" s="24">
        <v>61</v>
      </c>
      <c r="F68" s="41" t="s">
        <v>103</v>
      </c>
      <c r="G68" s="24">
        <v>61</v>
      </c>
    </row>
    <row r="69" spans="1:7" ht="9.75" customHeight="1" x14ac:dyDescent="0.25">
      <c r="A69" s="26"/>
      <c r="B69" s="53">
        <f t="shared" ref="B69:G69" si="2">B54-B55-B59-B63-B64-B65-B67-B68</f>
        <v>0</v>
      </c>
      <c r="C69" s="53" t="e">
        <f t="shared" si="2"/>
        <v>#VALUE!</v>
      </c>
      <c r="D69" s="53" t="e">
        <f t="shared" si="2"/>
        <v>#VALUE!</v>
      </c>
      <c r="E69" s="53">
        <f t="shared" si="2"/>
        <v>0</v>
      </c>
      <c r="F69" s="53" t="e">
        <f t="shared" si="2"/>
        <v>#VALUE!</v>
      </c>
      <c r="G69" s="53" t="e">
        <f t="shared" si="2"/>
        <v>#VALUE!</v>
      </c>
    </row>
    <row r="70" spans="1:7" ht="12.9" customHeight="1" x14ac:dyDescent="0.25">
      <c r="A70" s="20" t="s">
        <v>18</v>
      </c>
      <c r="B70" s="42">
        <v>281</v>
      </c>
      <c r="C70" s="42">
        <v>38.799999999999997</v>
      </c>
      <c r="D70" s="42">
        <v>242.2</v>
      </c>
      <c r="E70" s="42">
        <v>268.60000000000002</v>
      </c>
      <c r="F70" s="42">
        <v>38.299999999999997</v>
      </c>
      <c r="G70" s="42">
        <v>230.3</v>
      </c>
    </row>
    <row r="71" spans="1:7" ht="12.9" customHeight="1" x14ac:dyDescent="0.25">
      <c r="A71" s="28" t="s">
        <v>48</v>
      </c>
      <c r="B71" s="24">
        <v>38.799999999999997</v>
      </c>
      <c r="C71" s="24">
        <v>38.799999999999997</v>
      </c>
      <c r="D71" s="41" t="s">
        <v>103</v>
      </c>
      <c r="E71" s="43">
        <v>38.299999999999997</v>
      </c>
      <c r="F71" s="43">
        <v>38.299999999999997</v>
      </c>
      <c r="G71" s="41" t="s">
        <v>103</v>
      </c>
    </row>
    <row r="72" spans="1:7" ht="12.9" customHeight="1" x14ac:dyDescent="0.25">
      <c r="A72" s="28" t="s">
        <v>69</v>
      </c>
      <c r="B72" s="24">
        <v>32.299999999999997</v>
      </c>
      <c r="C72" s="36" t="s">
        <v>103</v>
      </c>
      <c r="D72" s="24">
        <v>32.299999999999997</v>
      </c>
      <c r="E72" s="24">
        <v>29.1</v>
      </c>
      <c r="F72" s="41" t="s">
        <v>103</v>
      </c>
      <c r="G72" s="24">
        <v>29.1</v>
      </c>
    </row>
    <row r="73" spans="1:7" ht="12.9" customHeight="1" x14ac:dyDescent="0.25">
      <c r="A73" s="28" t="s">
        <v>70</v>
      </c>
      <c r="B73" s="24">
        <v>53.6</v>
      </c>
      <c r="C73" s="36" t="s">
        <v>103</v>
      </c>
      <c r="D73" s="24">
        <v>53.6</v>
      </c>
      <c r="E73" s="24">
        <v>51.6</v>
      </c>
      <c r="F73" s="41" t="s">
        <v>103</v>
      </c>
      <c r="G73" s="24">
        <v>51.6</v>
      </c>
    </row>
    <row r="74" spans="1:7" s="5" customFormat="1" ht="12.9" customHeight="1" x14ac:dyDescent="0.25">
      <c r="A74" s="28" t="s">
        <v>37</v>
      </c>
      <c r="B74" s="24">
        <v>43.5</v>
      </c>
      <c r="C74" s="36" t="s">
        <v>103</v>
      </c>
      <c r="D74" s="24">
        <v>43.5</v>
      </c>
      <c r="E74" s="24">
        <v>39.6</v>
      </c>
      <c r="F74" s="41" t="s">
        <v>103</v>
      </c>
      <c r="G74" s="24">
        <v>39.6</v>
      </c>
    </row>
    <row r="75" spans="1:7" ht="12.9" customHeight="1" x14ac:dyDescent="0.25">
      <c r="A75" s="28" t="s">
        <v>19</v>
      </c>
      <c r="B75" s="24">
        <v>64.7</v>
      </c>
      <c r="C75" s="36" t="s">
        <v>103</v>
      </c>
      <c r="D75" s="24">
        <v>64.7</v>
      </c>
      <c r="E75" s="24">
        <v>64.3</v>
      </c>
      <c r="F75" s="41" t="s">
        <v>103</v>
      </c>
      <c r="G75" s="24">
        <v>64.3</v>
      </c>
    </row>
    <row r="76" spans="1:7" ht="12.9" customHeight="1" x14ac:dyDescent="0.25">
      <c r="A76" s="28" t="s">
        <v>20</v>
      </c>
      <c r="B76" s="24">
        <v>48.1</v>
      </c>
      <c r="C76" s="36" t="s">
        <v>103</v>
      </c>
      <c r="D76" s="24">
        <v>48.1</v>
      </c>
      <c r="E76" s="24">
        <v>45.7</v>
      </c>
      <c r="F76" s="41" t="s">
        <v>103</v>
      </c>
      <c r="G76" s="24">
        <v>45.7</v>
      </c>
    </row>
    <row r="77" spans="1:7" ht="9.75" customHeight="1" x14ac:dyDescent="0.25">
      <c r="A77" s="26"/>
      <c r="B77" s="53">
        <f t="shared" ref="B77:G77" si="3">B70-B71-B72-B73-B74-B75-B76</f>
        <v>0</v>
      </c>
      <c r="C77" s="53" t="e">
        <f t="shared" si="3"/>
        <v>#VALUE!</v>
      </c>
      <c r="D77" s="53" t="e">
        <f t="shared" si="3"/>
        <v>#VALUE!</v>
      </c>
      <c r="E77" s="53">
        <f t="shared" si="3"/>
        <v>0</v>
      </c>
      <c r="F77" s="53" t="e">
        <f t="shared" si="3"/>
        <v>#VALUE!</v>
      </c>
      <c r="G77" s="53" t="e">
        <f t="shared" si="3"/>
        <v>#VALUE!</v>
      </c>
    </row>
    <row r="78" spans="1:7" ht="12.9" customHeight="1" x14ac:dyDescent="0.25">
      <c r="A78" s="20" t="s">
        <v>21</v>
      </c>
      <c r="B78" s="42">
        <v>1287.5</v>
      </c>
      <c r="C78" s="42">
        <v>97.9</v>
      </c>
      <c r="D78" s="42">
        <v>1189.5999999999999</v>
      </c>
      <c r="E78" s="42">
        <v>1182.8</v>
      </c>
      <c r="F78" s="42">
        <v>93.2</v>
      </c>
      <c r="G78" s="42">
        <v>1089.5999999999999</v>
      </c>
    </row>
    <row r="79" spans="1:7" ht="12.9" customHeight="1" x14ac:dyDescent="0.25">
      <c r="A79" s="28" t="s">
        <v>22</v>
      </c>
      <c r="B79" s="43">
        <v>83.5</v>
      </c>
      <c r="C79" s="36" t="s">
        <v>103</v>
      </c>
      <c r="D79" s="43">
        <v>83.5</v>
      </c>
      <c r="E79" s="43">
        <v>76.099999999999994</v>
      </c>
      <c r="F79" s="36" t="s">
        <v>103</v>
      </c>
      <c r="G79" s="43">
        <v>76.099999999999994</v>
      </c>
    </row>
    <row r="80" spans="1:7" ht="12.9" customHeight="1" x14ac:dyDescent="0.25">
      <c r="A80" s="28" t="s">
        <v>23</v>
      </c>
      <c r="B80" s="43">
        <v>125.9</v>
      </c>
      <c r="C80" s="36" t="s">
        <v>103</v>
      </c>
      <c r="D80" s="43">
        <v>125.9</v>
      </c>
      <c r="E80" s="43">
        <v>118.1</v>
      </c>
      <c r="F80" s="36" t="s">
        <v>103</v>
      </c>
      <c r="G80" s="43">
        <v>118.1</v>
      </c>
    </row>
    <row r="81" spans="1:7" ht="12.9" customHeight="1" x14ac:dyDescent="0.25">
      <c r="A81" s="28" t="s">
        <v>87</v>
      </c>
      <c r="B81" s="43">
        <v>96.6</v>
      </c>
      <c r="C81" s="36" t="s">
        <v>103</v>
      </c>
      <c r="D81" s="43">
        <v>96.6</v>
      </c>
      <c r="E81" s="43">
        <v>83</v>
      </c>
      <c r="F81" s="36" t="s">
        <v>103</v>
      </c>
      <c r="G81" s="43">
        <v>83</v>
      </c>
    </row>
    <row r="82" spans="1:7" ht="12.9" customHeight="1" x14ac:dyDescent="0.25">
      <c r="A82" s="28" t="s">
        <v>88</v>
      </c>
      <c r="B82" s="43">
        <v>411.8</v>
      </c>
      <c r="C82" s="43">
        <v>24</v>
      </c>
      <c r="D82" s="43">
        <v>387.8</v>
      </c>
      <c r="E82" s="43">
        <v>385</v>
      </c>
      <c r="F82" s="43">
        <v>25</v>
      </c>
      <c r="G82" s="43">
        <v>360</v>
      </c>
    </row>
    <row r="83" spans="1:7" ht="12.9" customHeight="1" x14ac:dyDescent="0.25">
      <c r="A83" s="23" t="s">
        <v>52</v>
      </c>
      <c r="B83" s="43">
        <v>24</v>
      </c>
      <c r="C83" s="43">
        <v>24</v>
      </c>
      <c r="D83" s="36" t="s">
        <v>103</v>
      </c>
      <c r="E83" s="43">
        <v>25</v>
      </c>
      <c r="F83" s="43">
        <v>25</v>
      </c>
      <c r="G83" s="36" t="s">
        <v>103</v>
      </c>
    </row>
    <row r="84" spans="1:7" ht="12.9" customHeight="1" x14ac:dyDescent="0.25">
      <c r="A84" s="28" t="s">
        <v>24</v>
      </c>
      <c r="B84" s="43">
        <v>277.89999999999998</v>
      </c>
      <c r="C84" s="43">
        <v>16.600000000000001</v>
      </c>
      <c r="D84" s="43">
        <v>261.3</v>
      </c>
      <c r="E84" s="43">
        <v>256.39999999999998</v>
      </c>
      <c r="F84" s="43">
        <v>15.9</v>
      </c>
      <c r="G84" s="43">
        <v>240.5</v>
      </c>
    </row>
    <row r="85" spans="1:7" ht="12.9" customHeight="1" x14ac:dyDescent="0.25">
      <c r="A85" s="23" t="s">
        <v>51</v>
      </c>
      <c r="B85" s="43">
        <v>16.600000000000001</v>
      </c>
      <c r="C85" s="43">
        <v>16.600000000000001</v>
      </c>
      <c r="D85" s="36" t="s">
        <v>103</v>
      </c>
      <c r="E85" s="43">
        <v>15.9</v>
      </c>
      <c r="F85" s="43">
        <v>15.9</v>
      </c>
      <c r="G85" s="36" t="s">
        <v>103</v>
      </c>
    </row>
    <row r="86" spans="1:7" ht="12.9" customHeight="1" x14ac:dyDescent="0.25">
      <c r="A86" s="28" t="s">
        <v>25</v>
      </c>
      <c r="B86" s="43">
        <v>262</v>
      </c>
      <c r="C86" s="43">
        <v>57.3</v>
      </c>
      <c r="D86" s="43">
        <v>204.7</v>
      </c>
      <c r="E86" s="43">
        <v>235.9</v>
      </c>
      <c r="F86" s="43">
        <v>52.3</v>
      </c>
      <c r="G86" s="43">
        <v>183.6</v>
      </c>
    </row>
    <row r="87" spans="1:7" ht="12.9" customHeight="1" x14ac:dyDescent="0.25">
      <c r="A87" s="23" t="s">
        <v>50</v>
      </c>
      <c r="B87" s="43">
        <v>57.3</v>
      </c>
      <c r="C87" s="43">
        <v>57.3</v>
      </c>
      <c r="D87" s="36" t="s">
        <v>103</v>
      </c>
      <c r="E87" s="43">
        <v>52.3</v>
      </c>
      <c r="F87" s="43">
        <v>52.3</v>
      </c>
      <c r="G87" s="36" t="s">
        <v>103</v>
      </c>
    </row>
    <row r="88" spans="1:7" ht="12.9" customHeight="1" x14ac:dyDescent="0.25">
      <c r="A88" s="28" t="s">
        <v>26</v>
      </c>
      <c r="B88" s="43">
        <v>29.8</v>
      </c>
      <c r="C88" s="36" t="s">
        <v>103</v>
      </c>
      <c r="D88" s="43">
        <v>29.8</v>
      </c>
      <c r="E88" s="43">
        <v>28.3</v>
      </c>
      <c r="F88" s="36" t="s">
        <v>103</v>
      </c>
      <c r="G88" s="43">
        <v>28.3</v>
      </c>
    </row>
    <row r="89" spans="1:7" s="2" customFormat="1" ht="9.75" customHeight="1" x14ac:dyDescent="0.25">
      <c r="A89" s="26"/>
      <c r="B89" s="53">
        <f t="shared" ref="B89:G89" si="4">B78-B79-B80-B81-B82-B84-B86-B88</f>
        <v>-1.5987211554602254E-13</v>
      </c>
      <c r="C89" s="53" t="e">
        <f t="shared" si="4"/>
        <v>#VALUE!</v>
      </c>
      <c r="D89" s="53">
        <f t="shared" si="4"/>
        <v>-1.0302869668521453E-13</v>
      </c>
      <c r="E89" s="53">
        <f t="shared" si="4"/>
        <v>3.907985046680551E-14</v>
      </c>
      <c r="F89" s="53" t="e">
        <f t="shared" si="4"/>
        <v>#VALUE!</v>
      </c>
      <c r="G89" s="53">
        <f t="shared" si="4"/>
        <v>-1.3145040611561853E-13</v>
      </c>
    </row>
    <row r="90" spans="1:7" ht="12.9" customHeight="1" x14ac:dyDescent="0.25">
      <c r="A90" s="20" t="s">
        <v>27</v>
      </c>
      <c r="B90" s="42">
        <v>255.2</v>
      </c>
      <c r="C90" s="42">
        <v>36.700000000000003</v>
      </c>
      <c r="D90" s="42">
        <v>218.5</v>
      </c>
      <c r="E90" s="42">
        <v>248</v>
      </c>
      <c r="F90" s="42">
        <v>36.4</v>
      </c>
      <c r="G90" s="42">
        <v>211.6</v>
      </c>
    </row>
    <row r="91" spans="1:7" ht="12.9" customHeight="1" x14ac:dyDescent="0.25">
      <c r="A91" s="26" t="s">
        <v>28</v>
      </c>
      <c r="B91" s="43">
        <v>36.700000000000003</v>
      </c>
      <c r="C91" s="43">
        <v>36.700000000000003</v>
      </c>
      <c r="D91" s="44" t="s">
        <v>103</v>
      </c>
      <c r="E91" s="43">
        <v>36.4</v>
      </c>
      <c r="F91" s="43">
        <v>36.4</v>
      </c>
      <c r="G91" s="44" t="s">
        <v>103</v>
      </c>
    </row>
    <row r="92" spans="1:7" ht="12.9" customHeight="1" x14ac:dyDescent="0.25">
      <c r="A92" s="26" t="s">
        <v>89</v>
      </c>
      <c r="B92" s="43">
        <v>50.3</v>
      </c>
      <c r="C92" s="36" t="s">
        <v>103</v>
      </c>
      <c r="D92" s="43">
        <v>50.3</v>
      </c>
      <c r="E92" s="43">
        <v>49.7</v>
      </c>
      <c r="F92" s="41" t="s">
        <v>103</v>
      </c>
      <c r="G92" s="43">
        <v>49.7</v>
      </c>
    </row>
    <row r="93" spans="1:7" ht="12.9" customHeight="1" x14ac:dyDescent="0.25">
      <c r="A93" s="26" t="s">
        <v>71</v>
      </c>
      <c r="B93" s="43">
        <v>64.7</v>
      </c>
      <c r="C93" s="36" t="s">
        <v>103</v>
      </c>
      <c r="D93" s="43">
        <v>64.7</v>
      </c>
      <c r="E93" s="43">
        <v>63.1</v>
      </c>
      <c r="F93" s="41" t="s">
        <v>103</v>
      </c>
      <c r="G93" s="43">
        <v>63.1</v>
      </c>
    </row>
    <row r="94" spans="1:7" ht="12.9" customHeight="1" x14ac:dyDescent="0.25">
      <c r="A94" s="26" t="s">
        <v>29</v>
      </c>
      <c r="B94" s="43">
        <v>36.1</v>
      </c>
      <c r="C94" s="36" t="s">
        <v>103</v>
      </c>
      <c r="D94" s="43">
        <v>36.1</v>
      </c>
      <c r="E94" s="43">
        <v>32.9</v>
      </c>
      <c r="F94" s="41" t="s">
        <v>103</v>
      </c>
      <c r="G94" s="43">
        <v>32.9</v>
      </c>
    </row>
    <row r="95" spans="1:7" ht="12.9" customHeight="1" x14ac:dyDescent="0.25">
      <c r="A95" s="26" t="s">
        <v>30</v>
      </c>
      <c r="B95" s="43">
        <v>67.400000000000006</v>
      </c>
      <c r="C95" s="36" t="s">
        <v>103</v>
      </c>
      <c r="D95" s="43">
        <v>67.400000000000006</v>
      </c>
      <c r="E95" s="43">
        <v>65.900000000000006</v>
      </c>
      <c r="F95" s="41" t="s">
        <v>103</v>
      </c>
      <c r="G95" s="43">
        <v>65.900000000000006</v>
      </c>
    </row>
    <row r="96" spans="1:7" s="54" customFormat="1" ht="8.25" customHeight="1" x14ac:dyDescent="0.25">
      <c r="A96" s="57"/>
      <c r="B96" s="53">
        <f t="shared" ref="B96:G96" si="5">B90-B91-B92-B93-B94-B95</f>
        <v>0</v>
      </c>
      <c r="C96" s="53" t="e">
        <f t="shared" si="5"/>
        <v>#VALUE!</v>
      </c>
      <c r="D96" s="53" t="e">
        <f t="shared" si="5"/>
        <v>#VALUE!</v>
      </c>
      <c r="E96" s="53">
        <f t="shared" si="5"/>
        <v>0</v>
      </c>
      <c r="F96" s="53" t="e">
        <f t="shared" si="5"/>
        <v>#VALUE!</v>
      </c>
      <c r="G96" s="53" t="e">
        <f t="shared" si="5"/>
        <v>#VALUE!</v>
      </c>
    </row>
    <row r="97" spans="1:7" ht="12.9" customHeight="1" x14ac:dyDescent="0.25">
      <c r="A97" s="20" t="s">
        <v>31</v>
      </c>
      <c r="B97" s="42">
        <v>905.2</v>
      </c>
      <c r="C97" s="42">
        <v>162.69999999999999</v>
      </c>
      <c r="D97" s="42">
        <v>742.5</v>
      </c>
      <c r="E97" s="42">
        <v>892.4</v>
      </c>
      <c r="F97" s="42">
        <v>161.69999999999999</v>
      </c>
      <c r="G97" s="42">
        <v>730.7</v>
      </c>
    </row>
    <row r="98" spans="1:7" ht="12.9" customHeight="1" x14ac:dyDescent="0.25">
      <c r="A98" s="27" t="s">
        <v>38</v>
      </c>
      <c r="B98" s="43">
        <v>61.8</v>
      </c>
      <c r="C98" s="43">
        <v>61.8</v>
      </c>
      <c r="D98" s="41" t="s">
        <v>103</v>
      </c>
      <c r="E98" s="43">
        <v>61.7</v>
      </c>
      <c r="F98" s="43">
        <v>61.7</v>
      </c>
      <c r="G98" s="41" t="s">
        <v>103</v>
      </c>
    </row>
    <row r="99" spans="1:7" ht="12.9" customHeight="1" x14ac:dyDescent="0.25">
      <c r="A99" s="28" t="s">
        <v>39</v>
      </c>
      <c r="B99" s="43">
        <v>172.8</v>
      </c>
      <c r="C99" s="36" t="s">
        <v>103</v>
      </c>
      <c r="D99" s="43">
        <v>172.8</v>
      </c>
      <c r="E99" s="43">
        <v>172</v>
      </c>
      <c r="F99" s="36" t="s">
        <v>103</v>
      </c>
      <c r="G99" s="43">
        <v>172</v>
      </c>
    </row>
    <row r="100" spans="1:7" ht="12.9" customHeight="1" x14ac:dyDescent="0.25">
      <c r="A100" s="28" t="s">
        <v>40</v>
      </c>
      <c r="B100" s="43">
        <v>104.9</v>
      </c>
      <c r="C100" s="43">
        <v>45.3</v>
      </c>
      <c r="D100" s="43">
        <v>59.6</v>
      </c>
      <c r="E100" s="43">
        <v>102.6</v>
      </c>
      <c r="F100" s="43">
        <v>45.2</v>
      </c>
      <c r="G100" s="43">
        <v>57.4</v>
      </c>
    </row>
    <row r="101" spans="1:7" ht="12.9" customHeight="1" x14ac:dyDescent="0.25">
      <c r="A101" s="23" t="s">
        <v>73</v>
      </c>
      <c r="B101" s="43">
        <v>45.3</v>
      </c>
      <c r="C101" s="43">
        <v>45.3</v>
      </c>
      <c r="D101" s="41" t="s">
        <v>103</v>
      </c>
      <c r="E101" s="43">
        <v>45.2</v>
      </c>
      <c r="F101" s="43">
        <v>45.2</v>
      </c>
      <c r="G101" s="41" t="s">
        <v>103</v>
      </c>
    </row>
    <row r="102" spans="1:7" ht="12.9" customHeight="1" x14ac:dyDescent="0.25">
      <c r="A102" s="23"/>
      <c r="B102" s="43"/>
      <c r="C102" s="43"/>
      <c r="D102" s="41"/>
      <c r="E102" s="43"/>
      <c r="F102" s="43"/>
      <c r="G102" s="41"/>
    </row>
    <row r="103" spans="1:7" ht="12.9" customHeight="1" x14ac:dyDescent="0.25">
      <c r="A103" s="28" t="s">
        <v>41</v>
      </c>
      <c r="B103" s="24">
        <v>45.9</v>
      </c>
      <c r="C103" s="24">
        <v>15.5</v>
      </c>
      <c r="D103" s="43">
        <v>30.4</v>
      </c>
      <c r="E103" s="24">
        <v>43.8</v>
      </c>
      <c r="F103" s="24">
        <v>14.9</v>
      </c>
      <c r="G103" s="24">
        <v>28.9</v>
      </c>
    </row>
    <row r="104" spans="1:7" ht="12.9" customHeight="1" x14ac:dyDescent="0.25">
      <c r="A104" s="22" t="s">
        <v>42</v>
      </c>
      <c r="B104" s="39"/>
      <c r="C104" s="45"/>
      <c r="D104" s="21"/>
      <c r="E104" s="39"/>
      <c r="F104" s="45"/>
      <c r="G104" s="21"/>
    </row>
    <row r="105" spans="1:7" ht="12.9" customHeight="1" x14ac:dyDescent="0.25">
      <c r="A105" s="23" t="s">
        <v>94</v>
      </c>
      <c r="B105" s="24">
        <v>9.4</v>
      </c>
      <c r="C105" s="24">
        <v>9.4</v>
      </c>
      <c r="D105" s="41" t="s">
        <v>103</v>
      </c>
      <c r="E105" s="24">
        <v>9.1</v>
      </c>
      <c r="F105" s="24">
        <v>9.1</v>
      </c>
      <c r="G105" s="41" t="s">
        <v>103</v>
      </c>
    </row>
    <row r="106" spans="1:7" ht="12.9" customHeight="1" x14ac:dyDescent="0.25">
      <c r="A106" s="23" t="s">
        <v>95</v>
      </c>
      <c r="B106" s="24">
        <v>6</v>
      </c>
      <c r="C106" s="24">
        <v>6</v>
      </c>
      <c r="D106" s="41" t="s">
        <v>103</v>
      </c>
      <c r="E106" s="24">
        <v>5.7</v>
      </c>
      <c r="F106" s="24">
        <v>5.7</v>
      </c>
      <c r="G106" s="41" t="s">
        <v>103</v>
      </c>
    </row>
    <row r="107" spans="1:7" ht="12.9" customHeight="1" x14ac:dyDescent="0.25">
      <c r="A107" s="23" t="s">
        <v>97</v>
      </c>
      <c r="B107" s="24">
        <v>0.1</v>
      </c>
      <c r="C107" s="24">
        <v>0.1</v>
      </c>
      <c r="D107" s="41" t="s">
        <v>103</v>
      </c>
      <c r="E107" s="24">
        <v>0.1</v>
      </c>
      <c r="F107" s="24">
        <v>0.1</v>
      </c>
      <c r="G107" s="41" t="s">
        <v>103</v>
      </c>
    </row>
    <row r="108" spans="1:7" ht="12.9" customHeight="1" x14ac:dyDescent="0.25">
      <c r="A108" s="28" t="s">
        <v>43</v>
      </c>
      <c r="B108" s="43">
        <v>94.9</v>
      </c>
      <c r="C108" s="36" t="s">
        <v>103</v>
      </c>
      <c r="D108" s="43">
        <v>94.9</v>
      </c>
      <c r="E108" s="43">
        <v>94</v>
      </c>
      <c r="F108" s="36" t="s">
        <v>103</v>
      </c>
      <c r="G108" s="43">
        <v>94</v>
      </c>
    </row>
    <row r="109" spans="1:7" ht="12.9" customHeight="1" x14ac:dyDescent="0.25">
      <c r="A109" s="28" t="s">
        <v>44</v>
      </c>
      <c r="B109" s="43">
        <v>45.2</v>
      </c>
      <c r="C109" s="43">
        <v>9</v>
      </c>
      <c r="D109" s="43">
        <v>36.200000000000003</v>
      </c>
      <c r="E109" s="43">
        <v>43.2</v>
      </c>
      <c r="F109" s="43">
        <v>8.6999999999999993</v>
      </c>
      <c r="G109" s="43">
        <v>34.5</v>
      </c>
    </row>
    <row r="110" spans="1:7" ht="12.9" customHeight="1" x14ac:dyDescent="0.25">
      <c r="A110" s="23" t="s">
        <v>93</v>
      </c>
      <c r="B110" s="43">
        <v>9</v>
      </c>
      <c r="C110" s="43">
        <v>9</v>
      </c>
      <c r="D110" s="41" t="s">
        <v>103</v>
      </c>
      <c r="E110" s="43">
        <v>8.6999999999999993</v>
      </c>
      <c r="F110" s="43">
        <v>8.6999999999999993</v>
      </c>
      <c r="G110" s="41" t="s">
        <v>103</v>
      </c>
    </row>
    <row r="111" spans="1:7" ht="12.9" customHeight="1" x14ac:dyDescent="0.25">
      <c r="A111" s="28" t="s">
        <v>45</v>
      </c>
      <c r="B111" s="43">
        <v>180.4</v>
      </c>
      <c r="C111" s="43">
        <v>9.6999999999999993</v>
      </c>
      <c r="D111" s="43">
        <v>170.7</v>
      </c>
      <c r="E111" s="43">
        <v>179.3</v>
      </c>
      <c r="F111" s="43">
        <v>9.6999999999999993</v>
      </c>
      <c r="G111" s="43">
        <v>169.6</v>
      </c>
    </row>
    <row r="112" spans="1:7" ht="12.9" customHeight="1" x14ac:dyDescent="0.25">
      <c r="A112" s="23" t="s">
        <v>46</v>
      </c>
      <c r="B112" s="43">
        <v>9.6999999999999993</v>
      </c>
      <c r="C112" s="43">
        <v>9.6999999999999993</v>
      </c>
      <c r="D112" s="41" t="s">
        <v>103</v>
      </c>
      <c r="E112" s="43">
        <v>9.6999999999999993</v>
      </c>
      <c r="F112" s="43">
        <v>9.6999999999999993</v>
      </c>
      <c r="G112" s="41" t="s">
        <v>103</v>
      </c>
    </row>
    <row r="113" spans="1:7" ht="12.9" customHeight="1" x14ac:dyDescent="0.25">
      <c r="A113" s="28" t="s">
        <v>47</v>
      </c>
      <c r="B113" s="43">
        <v>53.6</v>
      </c>
      <c r="C113" s="41" t="s">
        <v>103</v>
      </c>
      <c r="D113" s="43">
        <v>53.6</v>
      </c>
      <c r="E113" s="43">
        <v>51.4</v>
      </c>
      <c r="F113" s="41" t="s">
        <v>103</v>
      </c>
      <c r="G113" s="43">
        <v>51.4</v>
      </c>
    </row>
    <row r="114" spans="1:7" ht="12.9" customHeight="1" x14ac:dyDescent="0.25">
      <c r="A114" s="28" t="s">
        <v>90</v>
      </c>
      <c r="B114" s="43">
        <v>145.69999999999999</v>
      </c>
      <c r="C114" s="43">
        <v>21.4</v>
      </c>
      <c r="D114" s="43">
        <v>124.3</v>
      </c>
      <c r="E114" s="43">
        <v>144.4</v>
      </c>
      <c r="F114" s="43">
        <v>21.5</v>
      </c>
      <c r="G114" s="43">
        <v>122.9</v>
      </c>
    </row>
    <row r="115" spans="1:7" ht="12.9" customHeight="1" x14ac:dyDescent="0.25">
      <c r="A115" s="23" t="s">
        <v>74</v>
      </c>
      <c r="B115" s="43">
        <v>21.4</v>
      </c>
      <c r="C115" s="43">
        <v>21.4</v>
      </c>
      <c r="D115" s="41" t="s">
        <v>103</v>
      </c>
      <c r="E115" s="43">
        <v>21.5</v>
      </c>
      <c r="F115" s="43">
        <v>21.5</v>
      </c>
      <c r="G115" s="41" t="s">
        <v>103</v>
      </c>
    </row>
    <row r="116" spans="1:7" s="54" customFormat="1" ht="12.9" customHeight="1" x14ac:dyDescent="0.25">
      <c r="A116" s="56"/>
      <c r="B116" s="53">
        <f t="shared" ref="B116:G116" si="6">B97-B98-B99-B100-B103-B108-B109-B111-B113-B114</f>
        <v>2.2737367544323206E-13</v>
      </c>
      <c r="C116" s="53" t="e">
        <f t="shared" si="6"/>
        <v>#VALUE!</v>
      </c>
      <c r="D116" s="53" t="e">
        <f t="shared" si="6"/>
        <v>#VALUE!</v>
      </c>
      <c r="E116" s="53">
        <f t="shared" si="6"/>
        <v>0</v>
      </c>
      <c r="F116" s="53" t="e">
        <f t="shared" si="6"/>
        <v>#VALUE!</v>
      </c>
      <c r="G116" s="53" t="e">
        <f t="shared" si="6"/>
        <v>#VALUE!</v>
      </c>
    </row>
    <row r="117" spans="1:7" ht="12.9" customHeight="1" x14ac:dyDescent="0.25">
      <c r="A117" s="31" t="s">
        <v>32</v>
      </c>
      <c r="B117" s="42">
        <v>980.4</v>
      </c>
      <c r="C117" s="42">
        <v>976</v>
      </c>
      <c r="D117" s="35">
        <v>4.4000000000000004</v>
      </c>
      <c r="E117" s="42">
        <v>1010.2</v>
      </c>
      <c r="F117" s="42">
        <v>1005.8</v>
      </c>
      <c r="G117" s="35">
        <v>4.4000000000000004</v>
      </c>
    </row>
    <row r="118" spans="1:7" ht="12.9" customHeight="1" x14ac:dyDescent="0.25">
      <c r="A118" s="32" t="s">
        <v>1</v>
      </c>
      <c r="B118" s="39"/>
      <c r="C118" s="39"/>
      <c r="D118" s="40"/>
      <c r="E118" s="39"/>
      <c r="F118" s="39"/>
      <c r="G118" s="40"/>
    </row>
    <row r="119" spans="1:7" ht="12.9" customHeight="1" x14ac:dyDescent="0.25">
      <c r="A119" s="33" t="s">
        <v>32</v>
      </c>
      <c r="B119" s="43">
        <v>965.9</v>
      </c>
      <c r="C119" s="43">
        <v>965.9</v>
      </c>
      <c r="D119" s="36" t="s">
        <v>103</v>
      </c>
      <c r="E119" s="43">
        <v>995.7</v>
      </c>
      <c r="F119" s="43">
        <v>995.7</v>
      </c>
      <c r="G119" s="36" t="s">
        <v>103</v>
      </c>
    </row>
    <row r="120" spans="1:7" ht="12.9" customHeight="1" x14ac:dyDescent="0.25">
      <c r="A120" s="34" t="s">
        <v>33</v>
      </c>
      <c r="B120" s="24">
        <v>10.1</v>
      </c>
      <c r="C120" s="24">
        <v>10.1</v>
      </c>
      <c r="D120" s="36" t="s">
        <v>103</v>
      </c>
      <c r="E120" s="24">
        <v>10.1</v>
      </c>
      <c r="F120" s="24">
        <v>10.1</v>
      </c>
      <c r="G120" s="41" t="s">
        <v>103</v>
      </c>
    </row>
    <row r="121" spans="1:7" ht="12.9" customHeight="1" x14ac:dyDescent="0.25">
      <c r="A121" s="26"/>
      <c r="B121" s="39"/>
      <c r="C121" s="39"/>
      <c r="D121" s="39"/>
      <c r="E121" s="39"/>
      <c r="F121" s="39"/>
      <c r="G121" s="39"/>
    </row>
    <row r="122" spans="1:7" ht="12.9" customHeight="1" x14ac:dyDescent="0.25">
      <c r="A122" s="31" t="s">
        <v>49</v>
      </c>
      <c r="B122" s="46">
        <v>281.89999999999998</v>
      </c>
      <c r="C122" s="46">
        <v>253.5</v>
      </c>
      <c r="D122" s="46">
        <v>28.4</v>
      </c>
      <c r="E122" s="46">
        <v>267</v>
      </c>
      <c r="F122" s="46">
        <v>240.2</v>
      </c>
      <c r="G122" s="46">
        <v>26.8</v>
      </c>
    </row>
    <row r="123" spans="1:7" ht="12.9" customHeight="1" x14ac:dyDescent="0.25">
      <c r="A123" s="47"/>
      <c r="B123" s="48"/>
      <c r="C123" s="48"/>
      <c r="D123" s="48"/>
      <c r="E123" s="49"/>
      <c r="F123" s="49"/>
      <c r="G123" s="49"/>
    </row>
    <row r="124" spans="1:7" ht="12.6" customHeight="1" x14ac:dyDescent="0.25">
      <c r="A124" s="19"/>
      <c r="B124" s="58">
        <f t="shared" ref="B124:G124" si="7">B9-B11-B26-B54-B70-B78-B90-B97-B117-B122</f>
        <v>0</v>
      </c>
      <c r="C124" s="58">
        <f t="shared" si="7"/>
        <v>0</v>
      </c>
      <c r="D124" s="58">
        <f t="shared" si="7"/>
        <v>1.8474111129762605E-13</v>
      </c>
      <c r="E124" s="58">
        <f t="shared" si="7"/>
        <v>0</v>
      </c>
      <c r="F124" s="58">
        <f t="shared" si="7"/>
        <v>0</v>
      </c>
      <c r="G124" s="58">
        <f t="shared" si="7"/>
        <v>-6.7501559897209518E-14</v>
      </c>
    </row>
    <row r="125" spans="1:7" s="50" customFormat="1" x14ac:dyDescent="0.25">
      <c r="A125" s="19"/>
      <c r="B125" s="51"/>
      <c r="C125" s="51"/>
      <c r="D125" s="51"/>
      <c r="E125" s="51"/>
      <c r="F125" s="51"/>
      <c r="G125" s="51"/>
    </row>
    <row r="126" spans="1:7" ht="51" customHeight="1" x14ac:dyDescent="0.25">
      <c r="A126" s="90" t="s">
        <v>104</v>
      </c>
      <c r="B126" s="90"/>
      <c r="C126" s="90"/>
      <c r="D126" s="90"/>
      <c r="E126" s="90"/>
      <c r="F126" s="90"/>
      <c r="G126" s="90"/>
    </row>
    <row r="127" spans="1:7" ht="13.2" x14ac:dyDescent="0.25">
      <c r="A127" s="55"/>
    </row>
    <row r="128" spans="1:7" ht="52.5" customHeight="1" x14ac:dyDescent="0.25">
      <c r="A128" s="90" t="s">
        <v>105</v>
      </c>
      <c r="B128" s="90"/>
      <c r="C128" s="90"/>
      <c r="D128" s="90"/>
      <c r="E128" s="90"/>
      <c r="F128" s="90"/>
      <c r="G128" s="90"/>
    </row>
  </sheetData>
  <mergeCells count="5">
    <mergeCell ref="A128:G128"/>
    <mergeCell ref="B4:G4"/>
    <mergeCell ref="B5:D5"/>
    <mergeCell ref="E5:G5"/>
    <mergeCell ref="A126:G126"/>
  </mergeCells>
  <phoneticPr fontId="0" type="noConversion"/>
  <pageMargins left="0.78740157480314965" right="0.78740157480314965" top="0.78740157480314965" bottom="0.78740157480314965" header="0.15748031496062992"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2017-кырг</vt:lpstr>
      <vt:lpstr>2017-русс</vt:lpstr>
      <vt:lpstr>'2017-кырг'!Заголовки_для_печати</vt:lpstr>
      <vt:lpstr>'2017-русс'!Заголовки_для_печати</vt:lpstr>
    </vt:vector>
  </TitlesOfParts>
  <Company>nsc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LTorgasheva</dc:creator>
  <cp:lastModifiedBy>Chynybaeva</cp:lastModifiedBy>
  <cp:lastPrinted>2017-03-01T03:56:37Z</cp:lastPrinted>
  <dcterms:created xsi:type="dcterms:W3CDTF">2004-02-23T08:51:12Z</dcterms:created>
  <dcterms:modified xsi:type="dcterms:W3CDTF">2017-03-01T03:56:44Z</dcterms:modified>
</cp:coreProperties>
</file>