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65" windowWidth="9180" windowHeight="4140" tabRatio="801"/>
  </bookViews>
  <sheets>
    <sheet name="пром А.а" sheetId="59" r:id="rId1"/>
    <sheet name="пром А.б" sheetId="57" r:id="rId2"/>
    <sheet name="А.в." sheetId="62" r:id="rId3"/>
  </sheets>
  <definedNames>
    <definedName name="_xlnm.Print_Titles" localSheetId="2">А.в.!$50:$53</definedName>
    <definedName name="_xlnm.Print_Titles" localSheetId="0">'пром А.а'!$44:$46</definedName>
    <definedName name="_xlnm.Print_Area" localSheetId="2">А.в.!$B$1:$H$239</definedName>
    <definedName name="_xlnm.Print_Area" localSheetId="0">'пром А.а'!$A$1:$E$229</definedName>
  </definedNames>
  <calcPr calcId="125725"/>
</workbook>
</file>

<file path=xl/calcChain.xml><?xml version="1.0" encoding="utf-8"?>
<calcChain xmlns="http://schemas.openxmlformats.org/spreadsheetml/2006/main">
  <c r="H112" i="62"/>
  <c r="H110"/>
  <c r="G110"/>
  <c r="F110"/>
  <c r="E110"/>
  <c r="E7"/>
  <c r="F7"/>
  <c r="G7"/>
  <c r="H7"/>
  <c r="E11"/>
  <c r="F11"/>
  <c r="G11"/>
  <c r="H11"/>
  <c r="E14"/>
  <c r="F14"/>
  <c r="G14"/>
  <c r="H14"/>
  <c r="E19"/>
  <c r="F19"/>
  <c r="G19"/>
  <c r="H19"/>
  <c r="E20"/>
  <c r="F20"/>
  <c r="G20"/>
  <c r="H20"/>
  <c r="E21"/>
  <c r="F21"/>
  <c r="G21"/>
  <c r="H21"/>
  <c r="E22"/>
  <c r="F22"/>
  <c r="G22"/>
  <c r="H22"/>
  <c r="E23"/>
  <c r="F23"/>
  <c r="G23"/>
  <c r="H23"/>
  <c r="E24"/>
  <c r="F24"/>
  <c r="G24"/>
  <c r="H24"/>
  <c r="E25"/>
  <c r="F25"/>
  <c r="G25"/>
  <c r="H25"/>
  <c r="E26"/>
  <c r="F26"/>
  <c r="G26"/>
  <c r="H26"/>
  <c r="E27"/>
  <c r="F27"/>
  <c r="G27"/>
  <c r="H27"/>
  <c r="E28"/>
  <c r="F28"/>
  <c r="G28"/>
  <c r="H28"/>
  <c r="E29"/>
  <c r="F29"/>
  <c r="G29"/>
  <c r="H29"/>
  <c r="E30"/>
  <c r="F30"/>
  <c r="G30"/>
  <c r="H30"/>
  <c r="E31"/>
  <c r="F31"/>
  <c r="G31"/>
  <c r="H31"/>
  <c r="E32"/>
  <c r="F32"/>
  <c r="G32"/>
  <c r="H32"/>
  <c r="E33"/>
  <c r="F33"/>
  <c r="G33"/>
  <c r="H33"/>
  <c r="E36"/>
  <c r="F36"/>
  <c r="G36"/>
  <c r="H36"/>
  <c r="E37"/>
  <c r="F37"/>
  <c r="G37"/>
  <c r="H37"/>
  <c r="E39"/>
  <c r="F39"/>
  <c r="G39"/>
  <c r="H39"/>
  <c r="E41"/>
  <c r="F41"/>
  <c r="G41"/>
  <c r="H41"/>
  <c r="E42"/>
  <c r="F42"/>
  <c r="G42"/>
  <c r="H42"/>
  <c r="E43"/>
  <c r="F43"/>
  <c r="G43"/>
  <c r="H43"/>
  <c r="E44"/>
  <c r="F44"/>
  <c r="G44"/>
  <c r="H44"/>
  <c r="E45"/>
  <c r="F45"/>
  <c r="G45"/>
  <c r="H45"/>
  <c r="E46"/>
  <c r="F46"/>
  <c r="G46"/>
  <c r="H46"/>
  <c r="E48"/>
  <c r="F48"/>
  <c r="G48"/>
  <c r="H48"/>
  <c r="E58"/>
  <c r="F58"/>
  <c r="G58"/>
  <c r="H58"/>
  <c r="E59"/>
  <c r="F59"/>
  <c r="G59"/>
  <c r="H59"/>
  <c r="E60"/>
  <c r="F60"/>
  <c r="G60"/>
  <c r="H60"/>
  <c r="E62"/>
  <c r="F62"/>
  <c r="G62"/>
  <c r="H62"/>
  <c r="E64"/>
  <c r="F64"/>
  <c r="G64"/>
  <c r="H64"/>
  <c r="E66"/>
  <c r="F66"/>
  <c r="G66"/>
  <c r="H66"/>
  <c r="E67"/>
  <c r="F67"/>
  <c r="G67"/>
  <c r="H67"/>
  <c r="E68"/>
  <c r="F68"/>
  <c r="G68"/>
  <c r="H68"/>
  <c r="E73"/>
  <c r="F73"/>
  <c r="G73"/>
  <c r="H73"/>
  <c r="E74"/>
  <c r="F74"/>
  <c r="G74"/>
  <c r="H74"/>
  <c r="E78"/>
  <c r="F78"/>
  <c r="G78"/>
  <c r="H78"/>
  <c r="E79"/>
  <c r="F79"/>
  <c r="G79"/>
  <c r="H79"/>
  <c r="E81"/>
  <c r="F81"/>
  <c r="G81"/>
  <c r="H81"/>
  <c r="E82"/>
  <c r="F82"/>
  <c r="G82"/>
  <c r="H82"/>
  <c r="E86"/>
  <c r="F86"/>
  <c r="G86"/>
  <c r="H86"/>
  <c r="E88"/>
  <c r="F88"/>
  <c r="G88"/>
  <c r="H88"/>
  <c r="E89"/>
  <c r="F89"/>
  <c r="G89"/>
  <c r="H89"/>
  <c r="E95"/>
  <c r="F95"/>
  <c r="G95"/>
  <c r="H95"/>
  <c r="E100"/>
  <c r="F100"/>
  <c r="G100"/>
  <c r="H100"/>
  <c r="E101"/>
  <c r="F101"/>
  <c r="G101"/>
  <c r="H101"/>
  <c r="E105"/>
  <c r="F105"/>
  <c r="G105"/>
  <c r="H105"/>
  <c r="E112"/>
  <c r="F112"/>
  <c r="G112"/>
  <c r="E113"/>
  <c r="F113"/>
  <c r="G113"/>
  <c r="H113"/>
  <c r="E118"/>
  <c r="F118"/>
  <c r="G118"/>
  <c r="H118"/>
  <c r="E123"/>
  <c r="F123"/>
  <c r="G123"/>
  <c r="H123"/>
  <c r="E126"/>
  <c r="F126"/>
  <c r="G126"/>
  <c r="H126"/>
  <c r="E131"/>
  <c r="F131"/>
  <c r="G131"/>
  <c r="H131"/>
  <c r="E134"/>
  <c r="F134"/>
  <c r="G134"/>
  <c r="H134"/>
  <c r="E137"/>
  <c r="F137"/>
  <c r="G137"/>
  <c r="H137"/>
  <c r="E139"/>
  <c r="F139"/>
  <c r="G139"/>
  <c r="H139"/>
  <c r="E140"/>
  <c r="F140"/>
  <c r="G140"/>
  <c r="H140"/>
  <c r="E143"/>
  <c r="F143"/>
  <c r="G143"/>
  <c r="H143"/>
  <c r="E147"/>
  <c r="F147"/>
  <c r="G147"/>
  <c r="H147"/>
  <c r="E149"/>
  <c r="F149"/>
  <c r="G149"/>
  <c r="H149"/>
  <c r="E150"/>
  <c r="F150"/>
  <c r="G150"/>
  <c r="H150"/>
  <c r="E151"/>
  <c r="F151"/>
  <c r="G151"/>
  <c r="H151"/>
  <c r="E155"/>
  <c r="F155"/>
  <c r="G155"/>
  <c r="H155"/>
  <c r="E158"/>
  <c r="F158"/>
  <c r="G158"/>
  <c r="H158"/>
  <c r="E159"/>
  <c r="F159"/>
  <c r="G159"/>
  <c r="H159"/>
  <c r="E160"/>
  <c r="F160"/>
  <c r="G160"/>
  <c r="H160"/>
  <c r="E161"/>
  <c r="F161"/>
  <c r="G161"/>
  <c r="H161"/>
  <c r="E164"/>
  <c r="F164"/>
  <c r="G164"/>
  <c r="H164"/>
  <c r="E170"/>
  <c r="F170"/>
  <c r="G170"/>
  <c r="H170"/>
  <c r="E172"/>
  <c r="F172"/>
  <c r="G172"/>
  <c r="H172"/>
  <c r="E174"/>
  <c r="F174"/>
  <c r="G174"/>
  <c r="H174"/>
  <c r="E176"/>
  <c r="F176"/>
  <c r="G176"/>
  <c r="H176"/>
  <c r="E178"/>
  <c r="F178"/>
  <c r="G178"/>
  <c r="H178"/>
  <c r="E180"/>
  <c r="F180"/>
  <c r="G180"/>
  <c r="H180"/>
  <c r="E183"/>
  <c r="F183"/>
  <c r="G183"/>
  <c r="H183"/>
  <c r="E185"/>
  <c r="F185"/>
  <c r="G185"/>
  <c r="H185"/>
  <c r="E187"/>
  <c r="F187"/>
  <c r="G187"/>
  <c r="H187"/>
  <c r="E191"/>
  <c r="F191"/>
  <c r="G191"/>
  <c r="H191"/>
  <c r="E195"/>
  <c r="F195"/>
  <c r="G195"/>
  <c r="H195"/>
  <c r="E196"/>
  <c r="F196"/>
  <c r="G196"/>
  <c r="H196"/>
  <c r="E197"/>
  <c r="F197"/>
  <c r="G197"/>
  <c r="H197"/>
  <c r="E199"/>
  <c r="F199"/>
  <c r="G199"/>
  <c r="H199"/>
  <c r="E200"/>
  <c r="F200"/>
  <c r="G200"/>
  <c r="H200"/>
  <c r="E201"/>
  <c r="F201"/>
  <c r="G201"/>
  <c r="H201"/>
  <c r="E202"/>
  <c r="F202"/>
  <c r="G202"/>
  <c r="H202"/>
  <c r="E205"/>
  <c r="F205"/>
  <c r="G205"/>
  <c r="H205"/>
  <c r="E208"/>
  <c r="F208"/>
  <c r="G208"/>
  <c r="H208"/>
  <c r="E210"/>
  <c r="F210"/>
  <c r="G210"/>
  <c r="H210"/>
  <c r="E212"/>
  <c r="F212"/>
  <c r="G212"/>
  <c r="H212"/>
  <c r="E214"/>
  <c r="F214"/>
  <c r="G214"/>
  <c r="H214"/>
  <c r="E217"/>
  <c r="F217"/>
  <c r="G217"/>
  <c r="H217"/>
  <c r="E218"/>
  <c r="F218"/>
  <c r="G218"/>
  <c r="H218"/>
  <c r="E220"/>
  <c r="F220"/>
  <c r="G220"/>
  <c r="H220"/>
  <c r="E222"/>
  <c r="F222"/>
  <c r="G222"/>
  <c r="H222"/>
  <c r="E227"/>
  <c r="F227"/>
  <c r="G227"/>
  <c r="H227"/>
  <c r="E231"/>
  <c r="F231"/>
  <c r="G231"/>
  <c r="H231"/>
  <c r="E232"/>
  <c r="F232"/>
  <c r="G232"/>
  <c r="H232"/>
  <c r="E235"/>
  <c r="F235"/>
  <c r="G235"/>
  <c r="H235"/>
  <c r="E237"/>
  <c r="F237"/>
  <c r="G237"/>
  <c r="H237"/>
  <c r="E55" i="59"/>
  <c r="D60"/>
  <c r="D226"/>
  <c r="D223"/>
  <c r="D221"/>
  <c r="D219"/>
  <c r="D217"/>
  <c r="D215"/>
  <c r="D212"/>
  <c r="D208"/>
  <c r="D204"/>
  <c r="D202"/>
  <c r="D200"/>
  <c r="D198"/>
  <c r="D195"/>
  <c r="D192"/>
  <c r="D189"/>
  <c r="D187"/>
  <c r="D182"/>
  <c r="D179"/>
  <c r="D177"/>
  <c r="D175"/>
  <c r="D173"/>
  <c r="D171"/>
  <c r="D168"/>
  <c r="D164"/>
  <c r="D160"/>
  <c r="D158"/>
  <c r="D156"/>
  <c r="D154"/>
  <c r="D151"/>
  <c r="D148"/>
  <c r="D145"/>
  <c r="D143"/>
  <c r="D138"/>
  <c r="D135"/>
  <c r="D133"/>
  <c r="D131"/>
  <c r="D129"/>
  <c r="D127"/>
  <c r="D124"/>
  <c r="D120"/>
  <c r="D116"/>
  <c r="D114"/>
  <c r="D112"/>
  <c r="D110"/>
  <c r="D107"/>
  <c r="D104"/>
  <c r="D101"/>
  <c r="D99"/>
  <c r="D94"/>
  <c r="D91"/>
  <c r="D89"/>
  <c r="D87"/>
  <c r="D85"/>
  <c r="D83"/>
  <c r="D80"/>
  <c r="D76"/>
  <c r="D72"/>
  <c r="D70"/>
  <c r="D68"/>
  <c r="D66"/>
  <c r="D63"/>
  <c r="D57"/>
  <c r="B226"/>
  <c r="B223"/>
  <c r="B221"/>
  <c r="B219"/>
  <c r="B217"/>
  <c r="B215"/>
  <c r="B212"/>
  <c r="B208"/>
  <c r="B204"/>
  <c r="B202"/>
  <c r="B200"/>
  <c r="B198"/>
  <c r="B195"/>
  <c r="B192"/>
  <c r="B189"/>
  <c r="B187"/>
  <c r="B182"/>
  <c r="B179"/>
  <c r="B177"/>
  <c r="B175"/>
  <c r="B173"/>
  <c r="B171"/>
  <c r="B168"/>
  <c r="B164"/>
  <c r="B160"/>
  <c r="B158"/>
  <c r="B156"/>
  <c r="B154"/>
  <c r="B151"/>
  <c r="B148"/>
  <c r="B145"/>
  <c r="B143"/>
  <c r="B138"/>
  <c r="B135"/>
  <c r="B133"/>
  <c r="B131"/>
  <c r="B129"/>
  <c r="B127"/>
  <c r="B124"/>
  <c r="B120"/>
  <c r="B116"/>
  <c r="B114"/>
  <c r="B112"/>
  <c r="B110"/>
  <c r="B107"/>
  <c r="B104"/>
  <c r="B101"/>
  <c r="B99"/>
  <c r="B94"/>
  <c r="B91"/>
  <c r="B89"/>
  <c r="B87"/>
  <c r="B85"/>
  <c r="B83"/>
  <c r="B80"/>
  <c r="B76"/>
  <c r="B72"/>
  <c r="B70"/>
  <c r="B68"/>
  <c r="B63"/>
  <c r="B60"/>
  <c r="B57"/>
  <c r="D56" l="1"/>
  <c r="B55"/>
  <c r="D55"/>
  <c r="D8" s="1"/>
  <c r="D38"/>
  <c r="D36"/>
  <c r="D33"/>
  <c r="D29"/>
  <c r="D25"/>
  <c r="D23"/>
  <c r="D21"/>
  <c r="D19"/>
  <c r="D16"/>
  <c r="D13"/>
  <c r="D10"/>
  <c r="D40"/>
  <c r="D42"/>
  <c r="D188"/>
  <c r="D144"/>
  <c r="D100"/>
  <c r="D50"/>
  <c r="D47"/>
  <c r="B188"/>
  <c r="B186" s="1"/>
  <c r="B144"/>
  <c r="B142" s="1"/>
  <c r="B100"/>
  <c r="B98" s="1"/>
  <c r="B8"/>
  <c r="B10"/>
  <c r="B13"/>
  <c r="B16"/>
  <c r="B21"/>
  <c r="B25"/>
  <c r="B29"/>
  <c r="B33"/>
  <c r="B36"/>
  <c r="B38"/>
  <c r="B40"/>
  <c r="B42"/>
  <c r="B47"/>
  <c r="B50"/>
  <c r="C68"/>
  <c r="E110"/>
  <c r="C110"/>
  <c r="C55"/>
  <c r="C57"/>
  <c r="E57"/>
  <c r="C60"/>
  <c r="E60"/>
  <c r="C63"/>
  <c r="E63"/>
  <c r="B66"/>
  <c r="B19" s="1"/>
  <c r="C66"/>
  <c r="E66"/>
  <c r="E68"/>
  <c r="C70"/>
  <c r="E70"/>
  <c r="C72"/>
  <c r="E72"/>
  <c r="C76"/>
  <c r="E76"/>
  <c r="C80"/>
  <c r="E80"/>
  <c r="C83"/>
  <c r="E83"/>
  <c r="C85"/>
  <c r="E85"/>
  <c r="C87"/>
  <c r="E87"/>
  <c r="C89"/>
  <c r="E89"/>
  <c r="C91"/>
  <c r="E91"/>
  <c r="C94"/>
  <c r="E94"/>
  <c r="C99"/>
  <c r="E99"/>
  <c r="C101"/>
  <c r="E101"/>
  <c r="C104"/>
  <c r="E104"/>
  <c r="C107"/>
  <c r="E107"/>
  <c r="C112"/>
  <c r="E112"/>
  <c r="C114"/>
  <c r="E114"/>
  <c r="C116"/>
  <c r="E116"/>
  <c r="C120"/>
  <c r="E120"/>
  <c r="C124"/>
  <c r="E124"/>
  <c r="C127"/>
  <c r="E127"/>
  <c r="C129"/>
  <c r="E129"/>
  <c r="C131"/>
  <c r="E131"/>
  <c r="C133"/>
  <c r="E133"/>
  <c r="C135"/>
  <c r="E135"/>
  <c r="C138"/>
  <c r="E138"/>
  <c r="C143"/>
  <c r="E143"/>
  <c r="C145"/>
  <c r="E145"/>
  <c r="C148"/>
  <c r="E148"/>
  <c r="C151"/>
  <c r="E151"/>
  <c r="C154"/>
  <c r="E154"/>
  <c r="C156"/>
  <c r="E156"/>
  <c r="C158"/>
  <c r="E158"/>
  <c r="C160"/>
  <c r="E160"/>
  <c r="C164"/>
  <c r="E164"/>
  <c r="C168"/>
  <c r="E168"/>
  <c r="C171"/>
  <c r="E171"/>
  <c r="C173"/>
  <c r="E173"/>
  <c r="C175"/>
  <c r="E175"/>
  <c r="C177"/>
  <c r="E177"/>
  <c r="C179"/>
  <c r="E179"/>
  <c r="C182"/>
  <c r="E182"/>
  <c r="C187"/>
  <c r="E187"/>
  <c r="C189"/>
  <c r="E189"/>
  <c r="C192"/>
  <c r="C13" s="1"/>
  <c r="E192"/>
  <c r="E13" s="1"/>
  <c r="C195"/>
  <c r="C16" s="1"/>
  <c r="E195"/>
  <c r="E16" s="1"/>
  <c r="C198"/>
  <c r="C19" s="1"/>
  <c r="E198"/>
  <c r="C200"/>
  <c r="E200"/>
  <c r="C202"/>
  <c r="E202"/>
  <c r="C204"/>
  <c r="E204"/>
  <c r="C208"/>
  <c r="E208"/>
  <c r="C212"/>
  <c r="C33" s="1"/>
  <c r="E212"/>
  <c r="E33" s="1"/>
  <c r="C215"/>
  <c r="C36" s="1"/>
  <c r="E215"/>
  <c r="E36" s="1"/>
  <c r="C217"/>
  <c r="C38" s="1"/>
  <c r="E217"/>
  <c r="E38" s="1"/>
  <c r="C219"/>
  <c r="E219"/>
  <c r="E40" s="1"/>
  <c r="C221"/>
  <c r="E221"/>
  <c r="E42" s="1"/>
  <c r="C223"/>
  <c r="C47" s="1"/>
  <c r="E223"/>
  <c r="E47" s="1"/>
  <c r="C226"/>
  <c r="E226"/>
  <c r="C56"/>
  <c r="E100"/>
  <c r="E98" s="1"/>
  <c r="C54" l="1"/>
  <c r="C8"/>
  <c r="E19"/>
  <c r="E50"/>
  <c r="C40"/>
  <c r="C29"/>
  <c r="C25"/>
  <c r="C23"/>
  <c r="E29"/>
  <c r="E25"/>
  <c r="E23"/>
  <c r="C21"/>
  <c r="E21"/>
  <c r="E188"/>
  <c r="E186" s="1"/>
  <c r="E10"/>
  <c r="C42"/>
  <c r="E144"/>
  <c r="E142" s="1"/>
  <c r="C144"/>
  <c r="C142" s="1"/>
  <c r="E8"/>
  <c r="C50"/>
  <c r="C100"/>
  <c r="C98" s="1"/>
  <c r="C10"/>
  <c r="E56"/>
  <c r="E54" s="1"/>
  <c r="B56"/>
  <c r="C188"/>
  <c r="D9"/>
  <c r="D54"/>
  <c r="D98"/>
  <c r="D142"/>
  <c r="D186"/>
  <c r="B23"/>
  <c r="E7" l="1"/>
  <c r="E9"/>
  <c r="C186"/>
  <c r="C7" s="1"/>
  <c r="C9"/>
  <c r="B54"/>
  <c r="B7" s="1"/>
  <c r="B9"/>
  <c r="D7"/>
</calcChain>
</file>

<file path=xl/sharedStrings.xml><?xml version="1.0" encoding="utf-8"?>
<sst xmlns="http://schemas.openxmlformats.org/spreadsheetml/2006/main" count="730" uniqueCount="427">
  <si>
    <t xml:space="preserve">электронного и оптического </t>
  </si>
  <si>
    <t xml:space="preserve">оборудования </t>
  </si>
  <si>
    <t xml:space="preserve">Производство резиновых и </t>
  </si>
  <si>
    <t>(в процентах)</t>
  </si>
  <si>
    <t xml:space="preserve">Ленин-   ский </t>
  </si>
  <si>
    <t>Октябрь-  ский</t>
  </si>
  <si>
    <t>Первомай-   ский</t>
  </si>
  <si>
    <t>Свердлов-   ский</t>
  </si>
  <si>
    <t>район</t>
  </si>
  <si>
    <t>по видам экономической деятельности по территории</t>
  </si>
  <si>
    <t xml:space="preserve">Производство транспортных </t>
  </si>
  <si>
    <t xml:space="preserve">Таблица I.А.а:  Объем производства промышленной продукции </t>
  </si>
  <si>
    <t xml:space="preserve">по видам экономической деятельности </t>
  </si>
  <si>
    <t>Ленинский район</t>
  </si>
  <si>
    <t>Октябрьский район</t>
  </si>
  <si>
    <t>Первомайский район</t>
  </si>
  <si>
    <t>Свердловский район</t>
  </si>
  <si>
    <t>Таблица I.А.б:  Индексы физического объема промышленной продукции</t>
  </si>
  <si>
    <t>Таблица I. А.а: (продолжение)</t>
  </si>
  <si>
    <t>(тыс. сомов)</t>
  </si>
  <si>
    <t>г. Бишкек</t>
  </si>
  <si>
    <t>Добыча полезных ископаемых</t>
  </si>
  <si>
    <t>Обрабатывающие производства</t>
  </si>
  <si>
    <t>Производство пищевых продуктов</t>
  </si>
  <si>
    <t>и табачных изделий</t>
  </si>
  <si>
    <t xml:space="preserve">(включая напитки) </t>
  </si>
  <si>
    <t xml:space="preserve">Текстильное производство; </t>
  </si>
  <si>
    <t>производство одежды и обуви,</t>
  </si>
  <si>
    <t>кожи и прочих кожаных изделий</t>
  </si>
  <si>
    <t xml:space="preserve">Производство деревянных и </t>
  </si>
  <si>
    <t xml:space="preserve">бумажных изделий; </t>
  </si>
  <si>
    <t>полиграфическая деятельность</t>
  </si>
  <si>
    <t xml:space="preserve">Производство кокса и </t>
  </si>
  <si>
    <t>очищенных нефтепродуктов</t>
  </si>
  <si>
    <t xml:space="preserve">Производство химической </t>
  </si>
  <si>
    <t>продукции</t>
  </si>
  <si>
    <t xml:space="preserve">Производство фармацевтической </t>
  </si>
  <si>
    <t xml:space="preserve">пластмассовых изделий, </t>
  </si>
  <si>
    <t xml:space="preserve">прочих неметаллических </t>
  </si>
  <si>
    <t>минеральных продуктов</t>
  </si>
  <si>
    <t xml:space="preserve">Производство основных </t>
  </si>
  <si>
    <t>металлов и готовых металли-</t>
  </si>
  <si>
    <t xml:space="preserve">ческих изделий,кроме машин </t>
  </si>
  <si>
    <t>и оборудования</t>
  </si>
  <si>
    <t>Производство компьютеров,</t>
  </si>
  <si>
    <t>оборудования</t>
  </si>
  <si>
    <t xml:space="preserve">Производство электрического </t>
  </si>
  <si>
    <t xml:space="preserve">Производство машин и </t>
  </si>
  <si>
    <t>средств</t>
  </si>
  <si>
    <t xml:space="preserve">Прочие производства,ремонт и </t>
  </si>
  <si>
    <t>установка машин и оборудования</t>
  </si>
  <si>
    <t>Обеспечение электроэнергией,</t>
  </si>
  <si>
    <t>газом,паром и кондициониро-</t>
  </si>
  <si>
    <t>ванным воздухом</t>
  </si>
  <si>
    <t>Водоснабжение, очистка,</t>
  </si>
  <si>
    <t xml:space="preserve">обработка отходов и получение </t>
  </si>
  <si>
    <t>вторичного сырья</t>
  </si>
  <si>
    <t xml:space="preserve">Промышленность всего </t>
  </si>
  <si>
    <t>(обрабатывающая промышленность)</t>
  </si>
  <si>
    <t xml:space="preserve">Производство пищевых продуктов </t>
  </si>
  <si>
    <t>(включая напитки) и табачных изделий</t>
  </si>
  <si>
    <t>Текстильное производство; производство</t>
  </si>
  <si>
    <t>одежды и обуви, кожи и прочих</t>
  </si>
  <si>
    <t>кожанных изделий</t>
  </si>
  <si>
    <t>Производство деревянных и бумажных</t>
  </si>
  <si>
    <t>изделий; полиграфическая деятельность</t>
  </si>
  <si>
    <t>Производство химической продукции</t>
  </si>
  <si>
    <t>Производство фармацевтической</t>
  </si>
  <si>
    <t>Производство основных металлов</t>
  </si>
  <si>
    <t>и готовых металлических изделий,</t>
  </si>
  <si>
    <t>кроме машин и оборудования</t>
  </si>
  <si>
    <t>Производство электрического</t>
  </si>
  <si>
    <t xml:space="preserve">Производство резиновых </t>
  </si>
  <si>
    <t>Производство транспортных средств</t>
  </si>
  <si>
    <t xml:space="preserve">Прочие производства, ремонт и </t>
  </si>
  <si>
    <t>Обеспечение (снабжение) электро-</t>
  </si>
  <si>
    <t>энергией, газом, паром и кондици-</t>
  </si>
  <si>
    <t>онированным воздухом</t>
  </si>
  <si>
    <t>Водоснабжение, очистка, обработка</t>
  </si>
  <si>
    <t>отходов и получение вторичного</t>
  </si>
  <si>
    <t>сырья</t>
  </si>
  <si>
    <t xml:space="preserve">Таблица I.А.в: Производство основных видов промышленной продукции </t>
  </si>
  <si>
    <t>Единица измере -ния</t>
  </si>
  <si>
    <t>Прочие отрасли горнодобывающей</t>
  </si>
  <si>
    <t>промышленности</t>
  </si>
  <si>
    <t>Пески природные</t>
  </si>
  <si>
    <t>тыс.т</t>
  </si>
  <si>
    <t>Гранулы, крошка каменная и поро-</t>
  </si>
  <si>
    <t xml:space="preserve">шок каменный; галька, гравий, </t>
  </si>
  <si>
    <t>щебень или камень дробленый</t>
  </si>
  <si>
    <t>Колбасные изделия</t>
  </si>
  <si>
    <t>т</t>
  </si>
  <si>
    <t>Молоко обработанное жидкое</t>
  </si>
  <si>
    <t>Масло сливочное всех видов</t>
  </si>
  <si>
    <t>Творог нежирный</t>
  </si>
  <si>
    <t>Творог жирный</t>
  </si>
  <si>
    <t>Сырки и масса сырковая</t>
  </si>
  <si>
    <t>Сыры твердые и полутвердые</t>
  </si>
  <si>
    <t>Сыры плавленные, не тертые</t>
  </si>
  <si>
    <t>Йогурт</t>
  </si>
  <si>
    <t>Кефир неароматизированный</t>
  </si>
  <si>
    <t>Cметана</t>
  </si>
  <si>
    <t>Мука из зерновых культур</t>
  </si>
  <si>
    <t>Хлеб свежий</t>
  </si>
  <si>
    <t>Торты и изделия кондитерские</t>
  </si>
  <si>
    <t xml:space="preserve">Сухари и печенье, изделия </t>
  </si>
  <si>
    <t xml:space="preserve">кондитерские, пирожные </t>
  </si>
  <si>
    <t>длительного хранения</t>
  </si>
  <si>
    <t xml:space="preserve">Макаронные изделия </t>
  </si>
  <si>
    <t xml:space="preserve">Шоколад, изделия </t>
  </si>
  <si>
    <t>кондитерские из сахара</t>
  </si>
  <si>
    <t xml:space="preserve">Чай черный, зеленый </t>
  </si>
  <si>
    <t>в упаковках не более 3 кг</t>
  </si>
  <si>
    <t>Кетчуп и соусы томатные и прочие</t>
  </si>
  <si>
    <t>тыс. л</t>
  </si>
  <si>
    <t>Водка</t>
  </si>
  <si>
    <t>Пиво</t>
  </si>
  <si>
    <t>Воды минеральные и газированные</t>
  </si>
  <si>
    <t xml:space="preserve">Напитки безалкогольные </t>
  </si>
  <si>
    <t>(фруктовые, овощные, квасные)</t>
  </si>
  <si>
    <t>Сигареты, содержащие табак или смеси</t>
  </si>
  <si>
    <t>тыс. шт.</t>
  </si>
  <si>
    <t>табака и заменителей табака</t>
  </si>
  <si>
    <t>Таблица I.А.в: (продолжение)</t>
  </si>
  <si>
    <t>Текстильное производство;</t>
  </si>
  <si>
    <t>производство одежды и обуви, кожи</t>
  </si>
  <si>
    <t>и прочих кожаных изделий</t>
  </si>
  <si>
    <t>Ткани готовые всех видов</t>
  </si>
  <si>
    <t>Бельё постельное</t>
  </si>
  <si>
    <t>тыс.шт.</t>
  </si>
  <si>
    <t>Напольные покрытия прочие</t>
  </si>
  <si>
    <t>Одежда верхняя трикотажная, ма-</t>
  </si>
  <si>
    <t>шт.</t>
  </si>
  <si>
    <t>шинного или ручного вязания</t>
  </si>
  <si>
    <t>Одежда верхняя, кроме трикотаж-</t>
  </si>
  <si>
    <t>ной, мужская или для мальчиков</t>
  </si>
  <si>
    <t>ной, женская или для девочек</t>
  </si>
  <si>
    <t>Колготы трикотажные</t>
  </si>
  <si>
    <t>Носки трикотажные</t>
  </si>
  <si>
    <t xml:space="preserve">Свитеры, джемперы, пуловеры, кардиганы, </t>
  </si>
  <si>
    <t>жилеты и аналогичные изделия, трикотаж-</t>
  </si>
  <si>
    <t>ные машинного или ручного вязания</t>
  </si>
  <si>
    <t xml:space="preserve">Производство кожи, изделий из </t>
  </si>
  <si>
    <t>кожи и производство обуви</t>
  </si>
  <si>
    <t>Обувь</t>
  </si>
  <si>
    <t>тыс. пар</t>
  </si>
  <si>
    <t>Окна, застекленные двери и их рамы,</t>
  </si>
  <si>
    <t>кв.м.</t>
  </si>
  <si>
    <t>двери и их коробки и пороги, деревянные</t>
  </si>
  <si>
    <t>Бумага и картон обработанные</t>
  </si>
  <si>
    <t>Ящики для картотек, лотки для писем</t>
  </si>
  <si>
    <t>ящики для хранения документов и упаковочные изделия из бумаги и картона</t>
  </si>
  <si>
    <t xml:space="preserve">Бумага туалетная </t>
  </si>
  <si>
    <t xml:space="preserve">Журналы регистрационные, бухгалтерские </t>
  </si>
  <si>
    <t>тыс. 
оттисков</t>
  </si>
  <si>
    <t xml:space="preserve">книги и книги бланков, ордеров и </t>
  </si>
  <si>
    <t xml:space="preserve">квитанций, прочие канцелярские </t>
  </si>
  <si>
    <t>принадлежности из бумаги или картона</t>
  </si>
  <si>
    <t xml:space="preserve">Этикетки и ярлыки из бумаги </t>
  </si>
  <si>
    <t>или картона напечатанные</t>
  </si>
  <si>
    <t>Услуги полиграфические</t>
  </si>
  <si>
    <t>тыс.сом</t>
  </si>
  <si>
    <t xml:space="preserve">Открытки, марки почтовые (негашеные), </t>
  </si>
  <si>
    <t>тыс. сом</t>
  </si>
  <si>
    <t xml:space="preserve">марки госпошлины, гербовая бумага, </t>
  </si>
  <si>
    <t xml:space="preserve">гербовые марки, банкноты, кредитные </t>
  </si>
  <si>
    <t xml:space="preserve">карты, чековые книжки, акции, облигации </t>
  </si>
  <si>
    <t xml:space="preserve">и аналогичные виды ценных бумаг, </t>
  </si>
  <si>
    <t>рекламная продукция</t>
  </si>
  <si>
    <t xml:space="preserve">Диоксид углерода и прочие  </t>
  </si>
  <si>
    <t xml:space="preserve">неорганические кислородные </t>
  </si>
  <si>
    <t>соединения неметаллов</t>
  </si>
  <si>
    <t>Краски и лаки на основе полимеров</t>
  </si>
  <si>
    <t xml:space="preserve">Замазки стекольная и садовая, </t>
  </si>
  <si>
    <t xml:space="preserve">цементы смоляные, составы для </t>
  </si>
  <si>
    <t>уплотнения и прочие мастики;</t>
  </si>
  <si>
    <t>Мыло и органические поверхностно-</t>
  </si>
  <si>
    <t>активные вещества и средства,</t>
  </si>
  <si>
    <t>используемые в качестве мыла</t>
  </si>
  <si>
    <t xml:space="preserve">Провитамины, витамины </t>
  </si>
  <si>
    <t>кг</t>
  </si>
  <si>
    <t>и их производные</t>
  </si>
  <si>
    <t>Медикаменты фармацевтические</t>
  </si>
  <si>
    <t>Производство резиновых и пластмассовых</t>
  </si>
  <si>
    <t xml:space="preserve"> изделий, прочих неметаллических</t>
  </si>
  <si>
    <t xml:space="preserve">Плиты, листы, трубы и </t>
  </si>
  <si>
    <t>профили пластмассовые</t>
  </si>
  <si>
    <t>Плиты, листы, пленка, фольга и</t>
  </si>
  <si>
    <t xml:space="preserve">Бутыли, бутылки, флаконы </t>
  </si>
  <si>
    <t xml:space="preserve">и издеделия из пластмасс </t>
  </si>
  <si>
    <t>аналогичные</t>
  </si>
  <si>
    <t xml:space="preserve">Двери, окна, коробки для дверей </t>
  </si>
  <si>
    <t xml:space="preserve">и рамы оконные, пороги для </t>
  </si>
  <si>
    <t xml:space="preserve">дверей, ставни, жалюзи и </t>
  </si>
  <si>
    <t xml:space="preserve">изделия аналогичные и их </t>
  </si>
  <si>
    <t>части из пластмасс</t>
  </si>
  <si>
    <t xml:space="preserve">Плиты, листы, пленка, фольга, ленты, </t>
  </si>
  <si>
    <t xml:space="preserve">полосы и прочие плоские формы, </t>
  </si>
  <si>
    <t>самоклеящиеся, из пластмасс, прочие</t>
  </si>
  <si>
    <t>Предметы домашнего обихода прочие,</t>
  </si>
  <si>
    <t>туалетные принадлежности из</t>
  </si>
  <si>
    <t>прочих пластмасс</t>
  </si>
  <si>
    <t>Кирпичи строительные, керамические</t>
  </si>
  <si>
    <t>тыс.шт</t>
  </si>
  <si>
    <t>неогнеупорные, и аналогичные изделия</t>
  </si>
  <si>
    <t>Плитки, плиты, кирпичи и анало-</t>
  </si>
  <si>
    <t>тыс. шт</t>
  </si>
  <si>
    <t>гичные изделия из цемента, бе-</t>
  </si>
  <si>
    <t>тона или камня искусственного</t>
  </si>
  <si>
    <t>Элементы сборных конструкций</t>
  </si>
  <si>
    <t xml:space="preserve">для строительства, в том числе </t>
  </si>
  <si>
    <t>жилищного, из цемента, бетона</t>
  </si>
  <si>
    <t xml:space="preserve"> или искусственного камня</t>
  </si>
  <si>
    <t xml:space="preserve">Конструкции строительные </t>
  </si>
  <si>
    <t>сборные из бетона</t>
  </si>
  <si>
    <t>Бетон товарный</t>
  </si>
  <si>
    <t>Растворы и смеси строительные</t>
  </si>
  <si>
    <t>Плитки, кубики и аналогичные</t>
  </si>
  <si>
    <t>изделия, гранулы, крошка и порошок</t>
  </si>
  <si>
    <t xml:space="preserve">Производство основных металлов и </t>
  </si>
  <si>
    <t>готовых металлических изделий, кроме машин и оборудования</t>
  </si>
  <si>
    <t>Профили, проволока, прутки, стержни,</t>
  </si>
  <si>
    <t>пог.м</t>
  </si>
  <si>
    <t>плиты, листы, полосы, лента и</t>
  </si>
  <si>
    <t>фольга из цинка</t>
  </si>
  <si>
    <t>Металлоконструкции и их части</t>
  </si>
  <si>
    <t>Панели кровельные</t>
  </si>
  <si>
    <t>Конструкции для работ строительных</t>
  </si>
  <si>
    <t>Ткани, решетки, сетки и</t>
  </si>
  <si>
    <t>ограждения из железной,</t>
  </si>
  <si>
    <t>стальной или медной проволоки</t>
  </si>
  <si>
    <t>Изделия столовые, кухонные или</t>
  </si>
  <si>
    <t xml:space="preserve"> бытовые прочие и их части, из </t>
  </si>
  <si>
    <t>черных металлов, меди или алюминия</t>
  </si>
  <si>
    <t>Производство компьютеров</t>
  </si>
  <si>
    <t>электронного и оптического оборудования</t>
  </si>
  <si>
    <t>Части и принадлежности для компьютеров</t>
  </si>
  <si>
    <t>Услуги по производству (включая сборку)</t>
  </si>
  <si>
    <t>компьютеров и периферийных устройств, установке офисного оборудования и компьютеров</t>
  </si>
  <si>
    <t>Услуги в области производства,</t>
  </si>
  <si>
    <t>по установке, техобслуживанию приборов и инструментов для измерения, контроля, испытаний, навигаций</t>
  </si>
  <si>
    <t xml:space="preserve">Трансформаторы прочие  </t>
  </si>
  <si>
    <t>мощностью не более 16 кВА</t>
  </si>
  <si>
    <t>Аппаратура распределительная</t>
  </si>
  <si>
    <t>и регулирующая</t>
  </si>
  <si>
    <t>Производство машин и оборудования</t>
  </si>
  <si>
    <t>Услуги по выполнению части (или</t>
  </si>
  <si>
    <t>отдельных операций) процесса производства промышленного холодильного и вентиляционного оборудования</t>
  </si>
  <si>
    <t xml:space="preserve">Части машин для сельского </t>
  </si>
  <si>
    <t>и лесного хозяйства</t>
  </si>
  <si>
    <t xml:space="preserve">Услуги по выполнению части </t>
  </si>
  <si>
    <t xml:space="preserve">процесса производства машин </t>
  </si>
  <si>
    <t>для добычи полезных ископаемых</t>
  </si>
  <si>
    <t xml:space="preserve"> и строительства</t>
  </si>
  <si>
    <t>Радиаторы и их части</t>
  </si>
  <si>
    <t>Мебель</t>
  </si>
  <si>
    <t>Мебель для сидения</t>
  </si>
  <si>
    <t>Мебель для учреждений (офисная)</t>
  </si>
  <si>
    <t>и предприятий торговли</t>
  </si>
  <si>
    <t>Мебель кухонная</t>
  </si>
  <si>
    <t xml:space="preserve">Матрасы, основы матрасные </t>
  </si>
  <si>
    <t>Мебель прочая</t>
  </si>
  <si>
    <t xml:space="preserve">Мебель деревянная для </t>
  </si>
  <si>
    <t xml:space="preserve">спален (кроме встроенных в стены </t>
  </si>
  <si>
    <t>шкафов, матрасных основ, мебели для сидения)</t>
  </si>
  <si>
    <t>столовых и жилых комнат</t>
  </si>
  <si>
    <t>(кроме мебели для сидения)</t>
  </si>
  <si>
    <t>Изделия ювелирные</t>
  </si>
  <si>
    <t>и аналогичная продукция</t>
  </si>
  <si>
    <t xml:space="preserve">Изделия разнообразные прочие, не </t>
  </si>
  <si>
    <t>включенные в другие группировки (сувениры)</t>
  </si>
  <si>
    <t>Обеспечение электроэнергией, газом,</t>
  </si>
  <si>
    <t>паром и кондиционированным воздухом</t>
  </si>
  <si>
    <t>Электроэнергия</t>
  </si>
  <si>
    <t>млн.кВтч</t>
  </si>
  <si>
    <t>Услуги по передачи электроэнергии</t>
  </si>
  <si>
    <t xml:space="preserve">Услуги по распределению </t>
  </si>
  <si>
    <t>и продаже электроэнергии</t>
  </si>
  <si>
    <t>Услуги по распределению и продаже</t>
  </si>
  <si>
    <t>электроэнергии (без стоимости покупной электроэнергии)</t>
  </si>
  <si>
    <t>газообразного топлива по</t>
  </si>
  <si>
    <t xml:space="preserve">трубопроводам, кроме </t>
  </si>
  <si>
    <t xml:space="preserve">магистрального (без стоимости </t>
  </si>
  <si>
    <t>покупного газа)</t>
  </si>
  <si>
    <t>Полезно отпущено</t>
  </si>
  <si>
    <t>теплоэнергии потребителям</t>
  </si>
  <si>
    <t xml:space="preserve">Водоснабжение, очистка, обработка </t>
  </si>
  <si>
    <t>отходов и получение вторичного сырья</t>
  </si>
  <si>
    <t>Вода  природная</t>
  </si>
  <si>
    <t xml:space="preserve">Услуги по канализации, </t>
  </si>
  <si>
    <t>удалению, транспортировке</t>
  </si>
  <si>
    <t>сточных вод и их обработке</t>
  </si>
  <si>
    <t xml:space="preserve">Услуги по рекультивации </t>
  </si>
  <si>
    <t>(восстановлению) и очистке</t>
  </si>
  <si>
    <t>от загрязнений окружающей среды</t>
  </si>
  <si>
    <t>млн. шт.</t>
  </si>
  <si>
    <t>Производство химической</t>
  </si>
  <si>
    <t xml:space="preserve">Производство кокса и очищенных </t>
  </si>
  <si>
    <t>нефтепродуктов</t>
  </si>
  <si>
    <t xml:space="preserve">Производство компьютеров, </t>
  </si>
  <si>
    <t>электронного оборудования</t>
  </si>
  <si>
    <t>и пластмассовых изделий, прочих неметаллических и минеральных продуктов</t>
  </si>
  <si>
    <t>-</t>
  </si>
  <si>
    <t>Услуги по выполнению части (или от-</t>
  </si>
  <si>
    <t>дельных операций) процесса производства прочих готовых металлоизделий</t>
  </si>
  <si>
    <t>по установке, техобслуживанию и перемотке электродвигателей, генераторов и трансформаторов</t>
  </si>
  <si>
    <t>Приборы терапевтические, протезы</t>
  </si>
  <si>
    <t>и ортопедические приспособления</t>
  </si>
  <si>
    <t>млн.сом</t>
  </si>
  <si>
    <t>Услуги по переработке отходов</t>
  </si>
  <si>
    <t>и лома металлов (черных, цветных)</t>
  </si>
  <si>
    <r>
      <t>тыс. м</t>
    </r>
    <r>
      <rPr>
        <vertAlign val="superscript"/>
        <sz val="12.5"/>
        <rFont val="Times New Roman"/>
        <family val="1"/>
        <charset val="204"/>
      </rPr>
      <t>2</t>
    </r>
  </si>
  <si>
    <r>
      <t>тыс.м</t>
    </r>
    <r>
      <rPr>
        <vertAlign val="superscript"/>
        <sz val="12.5"/>
        <rFont val="Times New Roman"/>
        <family val="1"/>
        <charset val="204"/>
      </rPr>
      <t>2</t>
    </r>
  </si>
  <si>
    <r>
      <t>м</t>
    </r>
    <r>
      <rPr>
        <vertAlign val="superscript"/>
        <sz val="12.5"/>
        <rFont val="Times New Roman"/>
        <family val="1"/>
        <charset val="204"/>
      </rPr>
      <t>2</t>
    </r>
  </si>
  <si>
    <r>
      <t>тыс.м</t>
    </r>
    <r>
      <rPr>
        <vertAlign val="superscript"/>
        <sz val="12.5"/>
        <rFont val="Times New Roman"/>
        <family val="1"/>
        <charset val="204"/>
      </rPr>
      <t>3</t>
    </r>
  </si>
  <si>
    <t>шпатлевки малярные</t>
  </si>
  <si>
    <t>Кисломолочные национальные напитки</t>
  </si>
  <si>
    <t>в 1,5 р</t>
  </si>
  <si>
    <t>Коньяк</t>
  </si>
  <si>
    <t>Изделия из бетона для строительства</t>
  </si>
  <si>
    <t>полосы из полимеров этилена (кроме</t>
  </si>
  <si>
    <t xml:space="preserve">пористых, слоистых, армированных </t>
  </si>
  <si>
    <t>или комбинированных с другими</t>
  </si>
  <si>
    <t>материалами)</t>
  </si>
  <si>
    <t>тыс.Гкал</t>
  </si>
  <si>
    <t>в 2 р</t>
  </si>
  <si>
    <t>в 1,4 р</t>
  </si>
  <si>
    <t>декабрь</t>
  </si>
  <si>
    <t>янв.-декабрь</t>
  </si>
  <si>
    <t>в 2,0 р</t>
  </si>
  <si>
    <t>в 5,0 р</t>
  </si>
  <si>
    <t>в 1,3 р</t>
  </si>
  <si>
    <t>в 2,4 р</t>
  </si>
  <si>
    <t>10,51,11</t>
  </si>
  <si>
    <t>10,13,14</t>
  </si>
  <si>
    <t>08,12,12</t>
  </si>
  <si>
    <t>08,12,11</t>
  </si>
  <si>
    <t>10,51,3</t>
  </si>
  <si>
    <t>10,51,40,311</t>
  </si>
  <si>
    <t>10,51,40,321</t>
  </si>
  <si>
    <t>10,51,40,322</t>
  </si>
  <si>
    <t>10,51,40,510</t>
  </si>
  <si>
    <t>10,51,40,700</t>
  </si>
  <si>
    <t>10,51,52,411</t>
  </si>
  <si>
    <t>10,51,52,413</t>
  </si>
  <si>
    <t>10,51,52,415</t>
  </si>
  <si>
    <t>10,51,52,422</t>
  </si>
  <si>
    <t>10,61,2</t>
  </si>
  <si>
    <t>10,71,11</t>
  </si>
  <si>
    <t>10,71,12</t>
  </si>
  <si>
    <t>10,72,1</t>
  </si>
  <si>
    <t>10,73,1</t>
  </si>
  <si>
    <t>10,82,2</t>
  </si>
  <si>
    <t>10,83,13</t>
  </si>
  <si>
    <t>10,84,12,300</t>
  </si>
  <si>
    <t>11,01,10,220</t>
  </si>
  <si>
    <t>11,01,10,630</t>
  </si>
  <si>
    <t>11,05,1</t>
  </si>
  <si>
    <t>11,07,11</t>
  </si>
  <si>
    <t>11,07,19</t>
  </si>
  <si>
    <t>13,92,12</t>
  </si>
  <si>
    <t>13,93,19,900</t>
  </si>
  <si>
    <t>14,13,1</t>
  </si>
  <si>
    <t>14,13,2</t>
  </si>
  <si>
    <t>14,13,3</t>
  </si>
  <si>
    <t>14,31,10,300</t>
  </si>
  <si>
    <t>14,31,10,600</t>
  </si>
  <si>
    <t>14,39,1</t>
  </si>
  <si>
    <t>17,12,7</t>
  </si>
  <si>
    <t>16,23,11</t>
  </si>
  <si>
    <t>17,21,15</t>
  </si>
  <si>
    <t>17,22,11,200</t>
  </si>
  <si>
    <t>17,23,13</t>
  </si>
  <si>
    <t>17,29,11</t>
  </si>
  <si>
    <t>18,12,11</t>
  </si>
  <si>
    <t>20,11,12</t>
  </si>
  <si>
    <t>20,30,1</t>
  </si>
  <si>
    <t>20,30,22,500</t>
  </si>
  <si>
    <t>20,41,31</t>
  </si>
  <si>
    <t>21,10,51</t>
  </si>
  <si>
    <t>21,20,1</t>
  </si>
  <si>
    <t>22,21,30,100</t>
  </si>
  <si>
    <t>22,22,14</t>
  </si>
  <si>
    <t>22,23,14</t>
  </si>
  <si>
    <t>22,29,22</t>
  </si>
  <si>
    <t>22,29,23,900</t>
  </si>
  <si>
    <t>23,32,11</t>
  </si>
  <si>
    <t>23,61,1</t>
  </si>
  <si>
    <t>23,61,11,500</t>
  </si>
  <si>
    <t>23,61,12</t>
  </si>
  <si>
    <t>23,61,2</t>
  </si>
  <si>
    <t>23,63,1</t>
  </si>
  <si>
    <t>23,64,1</t>
  </si>
  <si>
    <t>23,70,12,300</t>
  </si>
  <si>
    <t>24,43,23,000</t>
  </si>
  <si>
    <t>25,11,2</t>
  </si>
  <si>
    <t>25,11,23,420</t>
  </si>
  <si>
    <t>25,11,23,670</t>
  </si>
  <si>
    <t>25,99,12</t>
  </si>
  <si>
    <t>25,99,9</t>
  </si>
  <si>
    <t>26,20,9</t>
  </si>
  <si>
    <t>27,11,42</t>
  </si>
  <si>
    <t>27,11,9</t>
  </si>
  <si>
    <t>28,25,9</t>
  </si>
  <si>
    <t>28,30,9</t>
  </si>
  <si>
    <t>28,92,9</t>
  </si>
  <si>
    <t>29,32,30,610</t>
  </si>
  <si>
    <t>31,00,1</t>
  </si>
  <si>
    <t>31,01,1</t>
  </si>
  <si>
    <t>31,02,1</t>
  </si>
  <si>
    <t>31,03,1</t>
  </si>
  <si>
    <t>31,09,1</t>
  </si>
  <si>
    <t>31,09,12,300</t>
  </si>
  <si>
    <t>31,09,12,500</t>
  </si>
  <si>
    <t>32,12,1</t>
  </si>
  <si>
    <t>32,50,2</t>
  </si>
  <si>
    <t>32,99,59</t>
  </si>
  <si>
    <t>35,11,1</t>
  </si>
  <si>
    <t>35,12,10</t>
  </si>
  <si>
    <t>35,13,10</t>
  </si>
  <si>
    <t>35,22,10</t>
  </si>
  <si>
    <t>35,30,11,810</t>
  </si>
  <si>
    <t>36,00,1</t>
  </si>
  <si>
    <t>37,00,11</t>
  </si>
  <si>
    <t>38,32,11,000</t>
  </si>
  <si>
    <t>39,00,1</t>
  </si>
  <si>
    <t>за январь-декабрь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</si>
</sst>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7">
    <font>
      <sz val="10"/>
      <name val="Times New Roman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2.5"/>
      <name val="Times New Roman"/>
      <family val="1"/>
      <charset val="204"/>
    </font>
    <font>
      <sz val="12.5"/>
      <name val="Times New Roman"/>
      <family val="1"/>
      <charset val="204"/>
    </font>
    <font>
      <b/>
      <sz val="12.5"/>
      <color indexed="10"/>
      <name val="Times New Roman"/>
      <family val="1"/>
      <charset val="204"/>
    </font>
    <font>
      <i/>
      <sz val="12.5"/>
      <name val="Times New Roman"/>
      <family val="1"/>
      <charset val="204"/>
    </font>
    <font>
      <vertAlign val="superscript"/>
      <sz val="12.5"/>
      <name val="Times New Roman"/>
      <family val="1"/>
      <charset val="204"/>
    </font>
    <font>
      <sz val="12.5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16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Border="1"/>
    <xf numFmtId="0" fontId="2" fillId="0" borderId="1" xfId="0" applyFont="1" applyBorder="1"/>
    <xf numFmtId="0" fontId="1" fillId="0" borderId="0" xfId="0" applyFont="1" applyBorder="1"/>
    <xf numFmtId="0" fontId="3" fillId="0" borderId="0" xfId="0" applyFont="1" applyBorder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indent="12"/>
    </xf>
    <xf numFmtId="164" fontId="1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Alignment="1">
      <alignment horizontal="left" indent="12"/>
    </xf>
    <xf numFmtId="0" fontId="5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0" fontId="6" fillId="0" borderId="0" xfId="1" applyFont="1" applyFill="1"/>
    <xf numFmtId="0" fontId="7" fillId="0" borderId="0" xfId="1" applyFont="1" applyFill="1" applyAlignment="1">
      <alignment horizontal="left" indent="12"/>
    </xf>
    <xf numFmtId="0" fontId="7" fillId="0" borderId="0" xfId="1" applyFont="1" applyFill="1" applyAlignment="1">
      <alignment horizontal="left"/>
    </xf>
    <xf numFmtId="0" fontId="7" fillId="0" borderId="0" xfId="1" applyFont="1" applyFill="1"/>
    <xf numFmtId="0" fontId="8" fillId="0" borderId="0" xfId="1" applyFont="1" applyFill="1" applyAlignment="1">
      <alignment horizontal="left" indent="12"/>
    </xf>
    <xf numFmtId="0" fontId="6" fillId="0" borderId="0" xfId="1" applyFont="1" applyFill="1" applyAlignment="1">
      <alignment horizontal="left"/>
    </xf>
    <xf numFmtId="0" fontId="7" fillId="0" borderId="1" xfId="1" applyFont="1" applyFill="1" applyBorder="1"/>
    <xf numFmtId="0" fontId="8" fillId="0" borderId="0" xfId="1" applyFont="1" applyFill="1" applyBorder="1"/>
    <xf numFmtId="0" fontId="8" fillId="0" borderId="1" xfId="1" applyFont="1" applyFill="1" applyBorder="1"/>
    <xf numFmtId="0" fontId="7" fillId="0" borderId="0" xfId="1" applyFont="1" applyFill="1" applyBorder="1"/>
    <xf numFmtId="165" fontId="7" fillId="0" borderId="0" xfId="1" applyNumberFormat="1" applyFont="1" applyFill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0" fontId="6" fillId="0" borderId="0" xfId="1" applyFont="1" applyFill="1" applyAlignment="1">
      <alignment horizontal="left" indent="1"/>
    </xf>
    <xf numFmtId="165" fontId="6" fillId="0" borderId="0" xfId="1" applyNumberFormat="1" applyFont="1" applyFill="1" applyBorder="1" applyAlignment="1">
      <alignment horizontal="right"/>
    </xf>
    <xf numFmtId="0" fontId="6" fillId="0" borderId="1" xfId="1" applyFont="1" applyFill="1" applyBorder="1"/>
    <xf numFmtId="165" fontId="6" fillId="0" borderId="0" xfId="1" applyNumberFormat="1" applyFont="1" applyFill="1"/>
    <xf numFmtId="0" fontId="7" fillId="0" borderId="0" xfId="1" applyFont="1" applyFill="1" applyAlignment="1">
      <alignment horizontal="left" indent="1"/>
    </xf>
    <xf numFmtId="0" fontId="1" fillId="0" borderId="0" xfId="0" applyFont="1" applyAlignment="1">
      <alignment horizontal="left" indent="1"/>
    </xf>
    <xf numFmtId="0" fontId="7" fillId="0" borderId="0" xfId="0" applyFont="1" applyFill="1"/>
    <xf numFmtId="0" fontId="6" fillId="0" borderId="0" xfId="0" applyFont="1" applyFill="1"/>
    <xf numFmtId="0" fontId="2" fillId="0" borderId="0" xfId="0" applyFont="1" applyAlignment="1">
      <alignment horizontal="left" wrapText="1" indent="1"/>
    </xf>
    <xf numFmtId="0" fontId="11" fillId="0" borderId="0" xfId="1" applyFont="1" applyAlignment="1">
      <alignment horizontal="left"/>
    </xf>
    <xf numFmtId="0" fontId="12" fillId="0" borderId="0" xfId="1" applyFont="1"/>
    <xf numFmtId="0" fontId="12" fillId="0" borderId="0" xfId="1" applyFont="1" applyBorder="1"/>
    <xf numFmtId="0" fontId="12" fillId="2" borderId="0" xfId="1" applyFont="1" applyFill="1"/>
    <xf numFmtId="0" fontId="12" fillId="0" borderId="0" xfId="0" applyFont="1"/>
    <xf numFmtId="0" fontId="11" fillId="0" borderId="1" xfId="1" applyFont="1" applyBorder="1"/>
    <xf numFmtId="0" fontId="11" fillId="0" borderId="1" xfId="1" applyFont="1" applyBorder="1" applyAlignment="1">
      <alignment horizontal="center"/>
    </xf>
    <xf numFmtId="0" fontId="12" fillId="0" borderId="1" xfId="1" applyFont="1" applyBorder="1"/>
    <xf numFmtId="0" fontId="11" fillId="0" borderId="0" xfId="1" applyFont="1" applyBorder="1"/>
    <xf numFmtId="0" fontId="11" fillId="0" borderId="1" xfId="1" applyFont="1" applyFill="1" applyBorder="1" applyAlignment="1">
      <alignment horizontal="center" vertical="top" wrapText="1"/>
    </xf>
    <xf numFmtId="0" fontId="11" fillId="0" borderId="0" xfId="1" applyFont="1" applyBorder="1" applyAlignment="1">
      <alignment horizontal="center" vertical="justify" wrapText="1"/>
    </xf>
    <xf numFmtId="0" fontId="13" fillId="0" borderId="0" xfId="1" applyFont="1" applyBorder="1" applyAlignment="1">
      <alignment horizontal="center" vertical="top" wrapText="1"/>
    </xf>
    <xf numFmtId="0" fontId="11" fillId="0" borderId="0" xfId="1" applyFont="1" applyBorder="1" applyAlignment="1">
      <alignment horizontal="center" vertical="top" wrapText="1"/>
    </xf>
    <xf numFmtId="0" fontId="11" fillId="0" borderId="0" xfId="1" applyFont="1"/>
    <xf numFmtId="0" fontId="12" fillId="0" borderId="0" xfId="1" applyFont="1" applyAlignment="1">
      <alignment horizontal="left" indent="1"/>
    </xf>
    <xf numFmtId="0" fontId="14" fillId="0" borderId="0" xfId="1" applyFont="1" applyAlignment="1">
      <alignment horizontal="left" indent="1"/>
    </xf>
    <xf numFmtId="0" fontId="14" fillId="0" borderId="0" xfId="1" applyFont="1" applyAlignment="1">
      <alignment horizontal="left" indent="2"/>
    </xf>
    <xf numFmtId="0" fontId="12" fillId="0" borderId="0" xfId="1" applyFont="1" applyAlignment="1">
      <alignment horizontal="left" indent="2"/>
    </xf>
    <xf numFmtId="0" fontId="12" fillId="0" borderId="0" xfId="1" applyFont="1" applyAlignment="1">
      <alignment horizontal="left" indent="3"/>
    </xf>
    <xf numFmtId="0" fontId="12" fillId="0" borderId="0" xfId="1" applyFont="1" applyAlignment="1">
      <alignment horizontal="left" vertical="top" wrapText="1" indent="2"/>
    </xf>
    <xf numFmtId="0" fontId="12" fillId="0" borderId="0" xfId="1" applyFont="1" applyAlignment="1">
      <alignment horizontal="left" vertical="top" indent="2"/>
    </xf>
    <xf numFmtId="0" fontId="12" fillId="0" borderId="0" xfId="1" applyFont="1" applyBorder="1" applyAlignment="1">
      <alignment horizontal="left" vertical="top" indent="2"/>
    </xf>
    <xf numFmtId="164" fontId="11" fillId="0" borderId="1" xfId="1" applyNumberFormat="1" applyFont="1" applyBorder="1" applyAlignment="1">
      <alignment horizontal="left" vertical="top"/>
    </xf>
    <xf numFmtId="164" fontId="11" fillId="0" borderId="1" xfId="1" applyNumberFormat="1" applyFont="1" applyBorder="1" applyAlignment="1">
      <alignment horizontal="center" vertical="top"/>
    </xf>
    <xf numFmtId="0" fontId="12" fillId="0" borderId="1" xfId="1" applyFont="1" applyBorder="1" applyAlignment="1">
      <alignment horizontal="center"/>
    </xf>
    <xf numFmtId="0" fontId="11" fillId="0" borderId="2" xfId="1" applyFont="1" applyBorder="1"/>
    <xf numFmtId="0" fontId="12" fillId="0" borderId="2" xfId="0" applyFont="1" applyBorder="1" applyAlignment="1"/>
    <xf numFmtId="0" fontId="12" fillId="0" borderId="0" xfId="0" applyFont="1" applyBorder="1" applyAlignment="1"/>
    <xf numFmtId="0" fontId="12" fillId="0" borderId="0" xfId="1" applyFont="1" applyFill="1" applyAlignment="1">
      <alignment horizontal="center"/>
    </xf>
    <xf numFmtId="0" fontId="14" fillId="0" borderId="0" xfId="1" applyFont="1" applyAlignment="1">
      <alignment horizontal="left" vertical="top" indent="2"/>
    </xf>
    <xf numFmtId="0" fontId="12" fillId="0" borderId="0" xfId="1" applyFont="1" applyAlignment="1">
      <alignment horizontal="left" wrapText="1" indent="3"/>
    </xf>
    <xf numFmtId="164" fontId="12" fillId="2" borderId="0" xfId="1" applyNumberFormat="1" applyFont="1" applyFill="1" applyBorder="1" applyAlignment="1">
      <alignment horizontal="right"/>
    </xf>
    <xf numFmtId="0" fontId="14" fillId="0" borderId="0" xfId="1" applyFont="1" applyAlignment="1">
      <alignment horizontal="left" wrapText="1" indent="3"/>
    </xf>
    <xf numFmtId="0" fontId="14" fillId="0" borderId="0" xfId="1" applyFont="1" applyBorder="1" applyAlignment="1">
      <alignment horizontal="left" vertical="top" indent="2"/>
    </xf>
    <xf numFmtId="0" fontId="11" fillId="0" borderId="0" xfId="1" applyFont="1" applyAlignment="1">
      <alignment horizontal="left" indent="1"/>
    </xf>
    <xf numFmtId="0" fontId="12" fillId="0" borderId="0" xfId="1" applyFont="1" applyBorder="1" applyAlignment="1">
      <alignment horizontal="left" indent="2"/>
    </xf>
    <xf numFmtId="0" fontId="12" fillId="0" borderId="0" xfId="1" applyFont="1" applyBorder="1" applyAlignment="1">
      <alignment horizontal="left" indent="3"/>
    </xf>
    <xf numFmtId="0" fontId="12" fillId="2" borderId="0" xfId="0" applyFont="1" applyFill="1"/>
    <xf numFmtId="164" fontId="6" fillId="0" borderId="0" xfId="1" applyNumberFormat="1" applyFont="1" applyFill="1"/>
    <xf numFmtId="165" fontId="12" fillId="2" borderId="0" xfId="1" applyNumberFormat="1" applyFont="1" applyFill="1" applyAlignment="1">
      <alignment horizontal="right"/>
    </xf>
    <xf numFmtId="165" fontId="12" fillId="2" borderId="0" xfId="1" applyNumberFormat="1" applyFont="1" applyFill="1" applyBorder="1" applyAlignment="1">
      <alignment horizontal="right"/>
    </xf>
    <xf numFmtId="0" fontId="12" fillId="0" borderId="0" xfId="1" applyFont="1" applyAlignment="1">
      <alignment horizontal="center"/>
    </xf>
    <xf numFmtId="165" fontId="12" fillId="0" borderId="0" xfId="1" applyNumberFormat="1" applyFont="1" applyAlignment="1">
      <alignment horizontal="right"/>
    </xf>
    <xf numFmtId="165" fontId="12" fillId="0" borderId="0" xfId="1" applyNumberFormat="1" applyFont="1" applyBorder="1" applyAlignment="1">
      <alignment horizontal="right"/>
    </xf>
    <xf numFmtId="0" fontId="12" fillId="2" borderId="0" xfId="0" applyFont="1" applyFill="1" applyAlignment="1">
      <alignment horizontal="right"/>
    </xf>
    <xf numFmtId="0" fontId="12" fillId="0" borderId="0" xfId="1" applyFont="1" applyBorder="1" applyAlignment="1">
      <alignment horizontal="center" wrapText="1"/>
    </xf>
    <xf numFmtId="0" fontId="12" fillId="0" borderId="0" xfId="1" applyFont="1" applyAlignment="1">
      <alignment horizontal="center" wrapText="1"/>
    </xf>
    <xf numFmtId="0" fontId="12" fillId="2" borderId="0" xfId="1" applyFont="1" applyFill="1" applyAlignment="1"/>
    <xf numFmtId="3" fontId="12" fillId="0" borderId="0" xfId="1" applyNumberFormat="1" applyFont="1" applyAlignment="1">
      <alignment horizontal="right"/>
    </xf>
    <xf numFmtId="3" fontId="12" fillId="0" borderId="0" xfId="1" applyNumberFormat="1" applyFont="1" applyBorder="1" applyAlignment="1">
      <alignment horizontal="right"/>
    </xf>
    <xf numFmtId="0" fontId="12" fillId="0" borderId="0" xfId="1" applyFont="1" applyBorder="1" applyAlignment="1">
      <alignment horizontal="center"/>
    </xf>
    <xf numFmtId="164" fontId="12" fillId="2" borderId="0" xfId="1" applyNumberFormat="1" applyFont="1" applyFill="1" applyAlignment="1"/>
    <xf numFmtId="165" fontId="12" fillId="2" borderId="0" xfId="1" applyNumberFormat="1" applyFont="1" applyFill="1" applyBorder="1" applyAlignment="1">
      <alignment horizontal="right" wrapText="1"/>
    </xf>
    <xf numFmtId="165" fontId="12" fillId="0" borderId="0" xfId="1" applyNumberFormat="1" applyFont="1" applyBorder="1" applyAlignment="1">
      <alignment horizontal="right" wrapText="1"/>
    </xf>
    <xf numFmtId="0" fontId="12" fillId="0" borderId="0" xfId="1" applyFont="1" applyBorder="1" applyAlignment="1">
      <alignment horizontal="center" vertical="justify" wrapText="1"/>
    </xf>
    <xf numFmtId="0" fontId="7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right" vertical="top" wrapText="1" indent="2"/>
    </xf>
    <xf numFmtId="165" fontId="12" fillId="0" borderId="0" xfId="1" applyNumberFormat="1" applyFont="1" applyBorder="1" applyAlignment="1">
      <alignment horizontal="right"/>
    </xf>
    <xf numFmtId="165" fontId="12" fillId="2" borderId="0" xfId="1" applyNumberFormat="1" applyFont="1" applyFill="1" applyBorder="1" applyAlignment="1">
      <alignment horizontal="right"/>
    </xf>
    <xf numFmtId="165" fontId="12" fillId="2" borderId="0" xfId="1" applyNumberFormat="1" applyFont="1" applyFill="1" applyAlignment="1">
      <alignment horizontal="right"/>
    </xf>
    <xf numFmtId="165" fontId="12" fillId="0" borderId="0" xfId="0" applyNumberFormat="1" applyFont="1"/>
    <xf numFmtId="0" fontId="12" fillId="0" borderId="0" xfId="0" applyFont="1" applyAlignment="1">
      <alignment horizontal="left"/>
    </xf>
    <xf numFmtId="0" fontId="6" fillId="0" borderId="0" xfId="1" applyFont="1" applyFill="1" applyAlignment="1"/>
    <xf numFmtId="165" fontId="6" fillId="0" borderId="0" xfId="1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65" fontId="6" fillId="0" borderId="0" xfId="1" applyNumberFormat="1" applyFont="1" applyFill="1" applyAlignment="1">
      <alignment horizontal="right"/>
    </xf>
    <xf numFmtId="165" fontId="7" fillId="0" borderId="0" xfId="1" applyNumberFormat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0" fontId="0" fillId="0" borderId="0" xfId="0" applyFill="1" applyAlignment="1"/>
    <xf numFmtId="164" fontId="6" fillId="0" borderId="0" xfId="1" applyNumberFormat="1" applyFont="1" applyFill="1" applyAlignment="1"/>
    <xf numFmtId="164" fontId="0" fillId="0" borderId="0" xfId="0" applyNumberFormat="1" applyFill="1" applyAlignment="1"/>
    <xf numFmtId="165" fontId="6" fillId="0" borderId="0" xfId="1" applyNumberFormat="1" applyFont="1" applyFill="1" applyAlignment="1"/>
    <xf numFmtId="0" fontId="7" fillId="0" borderId="2" xfId="1" applyFont="1" applyFill="1" applyBorder="1" applyAlignment="1">
      <alignment horizontal="center"/>
    </xf>
    <xf numFmtId="0" fontId="12" fillId="0" borderId="0" xfId="1" applyFont="1" applyAlignment="1">
      <alignment horizontal="center"/>
    </xf>
    <xf numFmtId="3" fontId="12" fillId="0" borderId="0" xfId="1" applyNumberFormat="1" applyFont="1" applyAlignment="1">
      <alignment horizontal="right"/>
    </xf>
    <xf numFmtId="0" fontId="12" fillId="0" borderId="0" xfId="0" applyFont="1" applyAlignment="1">
      <alignment horizontal="right"/>
    </xf>
    <xf numFmtId="3" fontId="12" fillId="0" borderId="0" xfId="1" applyNumberFormat="1" applyFont="1" applyBorder="1" applyAlignment="1">
      <alignment horizontal="right"/>
    </xf>
    <xf numFmtId="0" fontId="12" fillId="0" borderId="0" xfId="1" applyFont="1" applyAlignment="1">
      <alignment horizontal="right"/>
    </xf>
    <xf numFmtId="165" fontId="12" fillId="0" borderId="0" xfId="1" applyNumberFormat="1" applyFont="1" applyBorder="1" applyAlignment="1">
      <alignment horizontal="right"/>
    </xf>
    <xf numFmtId="165" fontId="12" fillId="2" borderId="0" xfId="1" applyNumberFormat="1" applyFont="1" applyFill="1" applyBorder="1" applyAlignment="1">
      <alignment horizontal="right"/>
    </xf>
    <xf numFmtId="0" fontId="12" fillId="2" borderId="0" xfId="0" applyFont="1" applyFill="1" applyAlignment="1">
      <alignment horizontal="right"/>
    </xf>
    <xf numFmtId="0" fontId="12" fillId="0" borderId="0" xfId="1" applyFont="1" applyBorder="1" applyAlignment="1">
      <alignment horizontal="center" wrapText="1"/>
    </xf>
    <xf numFmtId="0" fontId="12" fillId="2" borderId="0" xfId="0" applyFont="1" applyFill="1" applyAlignment="1">
      <alignment horizontal="center"/>
    </xf>
    <xf numFmtId="0" fontId="12" fillId="2" borderId="0" xfId="1" applyFont="1" applyFill="1" applyAlignment="1">
      <alignment horizontal="center"/>
    </xf>
    <xf numFmtId="165" fontId="12" fillId="2" borderId="0" xfId="1" applyNumberFormat="1" applyFont="1" applyFill="1" applyAlignment="1">
      <alignment horizontal="right"/>
    </xf>
    <xf numFmtId="165" fontId="12" fillId="2" borderId="0" xfId="1" applyNumberFormat="1" applyFont="1" applyFill="1" applyAlignment="1"/>
    <xf numFmtId="165" fontId="12" fillId="2" borderId="0" xfId="0" applyNumberFormat="1" applyFont="1" applyFill="1" applyAlignment="1"/>
    <xf numFmtId="164" fontId="12" fillId="2" borderId="0" xfId="1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12" fillId="2" borderId="0" xfId="1" applyFont="1" applyFill="1" applyAlignment="1">
      <alignment horizontal="right"/>
    </xf>
    <xf numFmtId="0" fontId="11" fillId="0" borderId="2" xfId="1" applyFont="1" applyBorder="1" applyAlignment="1">
      <alignment horizontal="center" vertical="justify" wrapText="1"/>
    </xf>
    <xf numFmtId="0" fontId="11" fillId="0" borderId="1" xfId="1" applyFont="1" applyBorder="1" applyAlignment="1">
      <alignment horizontal="center" vertical="justify" wrapText="1"/>
    </xf>
    <xf numFmtId="0" fontId="11" fillId="0" borderId="2" xfId="1" applyFont="1" applyFill="1" applyBorder="1" applyAlignment="1">
      <alignment horizontal="center"/>
    </xf>
    <xf numFmtId="165" fontId="12" fillId="0" borderId="0" xfId="1" applyNumberFormat="1" applyFont="1" applyBorder="1" applyAlignment="1">
      <alignment horizontal="right" wrapText="1"/>
    </xf>
    <xf numFmtId="165" fontId="12" fillId="2" borderId="0" xfId="1" applyNumberFormat="1" applyFont="1" applyFill="1" applyBorder="1" applyAlignment="1">
      <alignment horizontal="right" wrapText="1"/>
    </xf>
    <xf numFmtId="0" fontId="12" fillId="0" borderId="0" xfId="1" applyFont="1" applyBorder="1" applyAlignment="1">
      <alignment horizontal="center" vertical="justify" wrapText="1"/>
    </xf>
    <xf numFmtId="165" fontId="12" fillId="0" borderId="0" xfId="1" applyNumberFormat="1" applyFont="1" applyAlignment="1">
      <alignment horizontal="right"/>
    </xf>
    <xf numFmtId="0" fontId="12" fillId="0" borderId="0" xfId="1" applyFont="1" applyBorder="1" applyAlignment="1">
      <alignment horizontal="center"/>
    </xf>
    <xf numFmtId="0" fontId="12" fillId="2" borderId="0" xfId="1" applyFont="1" applyFill="1" applyAlignment="1"/>
    <xf numFmtId="0" fontId="12" fillId="2" borderId="0" xfId="0" applyFont="1" applyFill="1" applyAlignment="1"/>
    <xf numFmtId="165" fontId="16" fillId="2" borderId="0" xfId="1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164" fontId="12" fillId="0" borderId="0" xfId="1" applyNumberFormat="1" applyFont="1" applyAlignment="1"/>
    <xf numFmtId="164" fontId="12" fillId="0" borderId="0" xfId="1" applyNumberFormat="1" applyFont="1" applyBorder="1" applyAlignment="1"/>
    <xf numFmtId="0" fontId="12" fillId="0" borderId="0" xfId="1" applyFont="1" applyAlignment="1"/>
    <xf numFmtId="164" fontId="16" fillId="2" borderId="0" xfId="1" applyNumberFormat="1" applyFont="1" applyFill="1" applyAlignment="1"/>
    <xf numFmtId="164" fontId="12" fillId="2" borderId="0" xfId="1" applyNumberFormat="1" applyFont="1" applyFill="1" applyAlignment="1"/>
    <xf numFmtId="0" fontId="12" fillId="2" borderId="0" xfId="1" applyFont="1" applyFill="1" applyBorder="1" applyAlignment="1"/>
    <xf numFmtId="165" fontId="12" fillId="0" borderId="0" xfId="1" applyNumberFormat="1" applyFont="1" applyBorder="1" applyAlignment="1"/>
    <xf numFmtId="0" fontId="12" fillId="0" borderId="0" xfId="1" applyFont="1" applyBorder="1" applyAlignment="1"/>
    <xf numFmtId="164" fontId="12" fillId="2" borderId="0" xfId="1" applyNumberFormat="1" applyFont="1" applyFill="1" applyBorder="1" applyAlignment="1"/>
    <xf numFmtId="165" fontId="12" fillId="2" borderId="0" xfId="1" applyNumberFormat="1" applyFont="1" applyFill="1" applyBorder="1" applyAlignment="1"/>
    <xf numFmtId="0" fontId="12" fillId="0" borderId="0" xfId="1" applyFont="1" applyAlignment="1">
      <alignment horizontal="center" wrapText="1"/>
    </xf>
    <xf numFmtId="165" fontId="12" fillId="2" borderId="0" xfId="0" applyNumberFormat="1" applyFont="1" applyFill="1" applyAlignment="1">
      <alignment horizontal="right"/>
    </xf>
    <xf numFmtId="165" fontId="1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2"/>
  <sheetViews>
    <sheetView tabSelected="1" view="pageBreakPreview" topLeftCell="A13" zoomScale="70" zoomScaleSheetLayoutView="70" workbookViewId="0">
      <selection activeCell="A14" sqref="A14"/>
    </sheetView>
  </sheetViews>
  <sheetFormatPr defaultColWidth="16.33203125" defaultRowHeight="15.75"/>
  <cols>
    <col min="1" max="1" width="40.83203125" style="27" customWidth="1"/>
    <col min="2" max="2" width="14.6640625" style="27" customWidth="1"/>
    <col min="3" max="3" width="16.5" style="27" customWidth="1"/>
    <col min="4" max="4" width="14.6640625" style="27" customWidth="1"/>
    <col min="5" max="5" width="16.6640625" style="27" customWidth="1"/>
    <col min="6" max="16384" width="16.33203125" style="27"/>
  </cols>
  <sheetData>
    <row r="1" spans="1:11">
      <c r="A1" s="26" t="s">
        <v>11</v>
      </c>
      <c r="B1" s="26"/>
      <c r="C1" s="26"/>
      <c r="D1" s="26"/>
      <c r="E1" s="26"/>
      <c r="F1" s="119">
        <v>1167.2</v>
      </c>
      <c r="G1" s="119">
        <v>499.6</v>
      </c>
      <c r="H1" s="119">
        <v>7599</v>
      </c>
      <c r="I1" s="119">
        <v>14671.7</v>
      </c>
    </row>
    <row r="2" spans="1:11">
      <c r="A2" s="28" t="s">
        <v>12</v>
      </c>
      <c r="B2" s="29"/>
      <c r="C2" s="30"/>
      <c r="D2" s="29"/>
      <c r="E2" s="29"/>
      <c r="F2" s="116"/>
      <c r="G2" s="116"/>
      <c r="H2" s="116"/>
      <c r="I2" s="116"/>
    </row>
    <row r="3" spans="1:11">
      <c r="A3" s="31" t="s">
        <v>19</v>
      </c>
      <c r="B3" s="32"/>
      <c r="C3" s="30"/>
      <c r="D3" s="32"/>
      <c r="E3" s="32"/>
      <c r="F3" s="116"/>
      <c r="G3" s="116"/>
      <c r="H3" s="116"/>
      <c r="I3" s="116"/>
    </row>
    <row r="4" spans="1:11" ht="18.75" customHeight="1" thickBot="1">
      <c r="A4" s="33"/>
      <c r="B4" s="33"/>
      <c r="C4" s="33"/>
      <c r="D4" s="33"/>
      <c r="E4" s="33"/>
      <c r="F4" s="116"/>
      <c r="G4" s="116"/>
      <c r="H4" s="116"/>
      <c r="I4" s="116"/>
    </row>
    <row r="5" spans="1:11" ht="19.5" customHeight="1">
      <c r="A5" s="34"/>
      <c r="B5" s="120">
        <v>2014</v>
      </c>
      <c r="C5" s="120"/>
      <c r="D5" s="120">
        <v>2015</v>
      </c>
      <c r="E5" s="120"/>
      <c r="F5" s="116"/>
      <c r="G5" s="116"/>
      <c r="H5" s="116"/>
      <c r="I5" s="116"/>
    </row>
    <row r="6" spans="1:11" ht="17.25" customHeight="1" thickBot="1">
      <c r="A6" s="35"/>
      <c r="B6" s="104" t="s">
        <v>327</v>
      </c>
      <c r="C6" s="103" t="s">
        <v>328</v>
      </c>
      <c r="D6" s="104" t="s">
        <v>327</v>
      </c>
      <c r="E6" s="103" t="s">
        <v>328</v>
      </c>
      <c r="F6" s="116"/>
      <c r="G6" s="116"/>
      <c r="H6" s="116"/>
      <c r="I6" s="116"/>
    </row>
    <row r="7" spans="1:11">
      <c r="A7" s="36" t="s">
        <v>20</v>
      </c>
      <c r="B7" s="37">
        <f t="shared" ref="B7" si="0">SUM(B54,B98,B142,B186)</f>
        <v>3687013.5000000005</v>
      </c>
      <c r="C7" s="37">
        <f>SUM(C54,C98,C142,C186)</f>
        <v>31042505</v>
      </c>
      <c r="D7" s="37">
        <f t="shared" ref="D7" si="1">SUM(D54,D98,D142,D186)</f>
        <v>3125404.7</v>
      </c>
      <c r="E7" s="37">
        <f t="shared" ref="C7:E10" si="2">SUM(E54,E98,E142,E186)</f>
        <v>31461152</v>
      </c>
      <c r="F7" s="116"/>
      <c r="G7" s="116"/>
      <c r="H7" s="116"/>
      <c r="I7" s="116"/>
    </row>
    <row r="8" spans="1:11">
      <c r="A8" s="45" t="s">
        <v>21</v>
      </c>
      <c r="B8" s="38">
        <f t="shared" ref="B8" si="3">SUM(B55,B99,B143,B187)</f>
        <v>17842.600000000002</v>
      </c>
      <c r="C8" s="38">
        <f t="shared" si="2"/>
        <v>82279.3</v>
      </c>
      <c r="D8" s="38">
        <f t="shared" ref="D8" si="4">SUM(D55,D99,D143,D187)</f>
        <v>7283.5999999999995</v>
      </c>
      <c r="E8" s="38">
        <f t="shared" si="2"/>
        <v>72378.2</v>
      </c>
      <c r="F8" s="116"/>
      <c r="G8" s="116"/>
      <c r="H8" s="116"/>
      <c r="I8" s="116"/>
    </row>
    <row r="9" spans="1:11">
      <c r="A9" s="45" t="s">
        <v>22</v>
      </c>
      <c r="B9" s="37">
        <f t="shared" ref="B9" si="5">SUM(B56,B100,B144,B188)</f>
        <v>2368839.1</v>
      </c>
      <c r="C9" s="37">
        <f t="shared" si="2"/>
        <v>22135738.000000004</v>
      </c>
      <c r="D9" s="37">
        <f t="shared" ref="D9" si="6">SUM(D56,D100,D144,D188)</f>
        <v>1550351.3</v>
      </c>
      <c r="E9" s="37">
        <f t="shared" si="2"/>
        <v>19908192.899999999</v>
      </c>
      <c r="F9" s="116"/>
      <c r="G9" s="116"/>
      <c r="H9" s="116"/>
      <c r="I9" s="116"/>
    </row>
    <row r="10" spans="1:11">
      <c r="A10" s="27" t="s">
        <v>23</v>
      </c>
      <c r="B10" s="113">
        <f t="shared" ref="B10" si="7">SUM(B57,B101,B145,B189)</f>
        <v>975226.70000000007</v>
      </c>
      <c r="C10" s="113">
        <f t="shared" si="2"/>
        <v>9233161.8000000007</v>
      </c>
      <c r="D10" s="113">
        <f t="shared" ref="D10" si="8">SUM(D57,D101,D145,D189)</f>
        <v>577367</v>
      </c>
      <c r="E10" s="113">
        <f t="shared" si="2"/>
        <v>8587400.9000000004</v>
      </c>
      <c r="F10" s="116"/>
      <c r="G10" s="116"/>
      <c r="H10" s="116"/>
      <c r="I10" s="116"/>
    </row>
    <row r="11" spans="1:11">
      <c r="A11" s="39" t="s">
        <v>25</v>
      </c>
      <c r="B11" s="113"/>
      <c r="C11" s="113"/>
      <c r="D11" s="113"/>
      <c r="E11" s="113"/>
      <c r="F11" s="116"/>
      <c r="G11" s="116"/>
      <c r="H11" s="116"/>
      <c r="I11" s="116"/>
      <c r="K11" s="86"/>
    </row>
    <row r="12" spans="1:11">
      <c r="A12" s="39" t="s">
        <v>24</v>
      </c>
      <c r="B12" s="113"/>
      <c r="C12" s="113"/>
      <c r="D12" s="113"/>
      <c r="E12" s="113"/>
      <c r="F12" s="116"/>
      <c r="G12" s="116"/>
      <c r="H12" s="116"/>
      <c r="I12" s="116"/>
    </row>
    <row r="13" spans="1:11">
      <c r="A13" s="27" t="s">
        <v>26</v>
      </c>
      <c r="B13" s="113">
        <f>SUM(B60,B104,B148,B192)</f>
        <v>258571.3</v>
      </c>
      <c r="C13" s="113">
        <f>SUM(C60,C104,C148,C192)</f>
        <v>3146567</v>
      </c>
      <c r="D13" s="113">
        <f>SUM(D60,D104,D148,D192)</f>
        <v>173460.6</v>
      </c>
      <c r="E13" s="113">
        <f>SUM(E60,E104,E148,E192)</f>
        <v>2424883.7000000002</v>
      </c>
      <c r="F13" s="116"/>
      <c r="G13" s="116"/>
      <c r="H13" s="116"/>
      <c r="I13" s="116"/>
    </row>
    <row r="14" spans="1:11">
      <c r="A14" s="39" t="s">
        <v>27</v>
      </c>
      <c r="B14" s="113"/>
      <c r="C14" s="113"/>
      <c r="D14" s="113"/>
      <c r="E14" s="113"/>
      <c r="F14" s="116"/>
      <c r="G14" s="116"/>
      <c r="H14" s="116"/>
      <c r="I14" s="116"/>
    </row>
    <row r="15" spans="1:11">
      <c r="A15" s="39" t="s">
        <v>28</v>
      </c>
      <c r="B15" s="113"/>
      <c r="C15" s="113"/>
      <c r="D15" s="113"/>
      <c r="E15" s="113"/>
      <c r="F15" s="116"/>
      <c r="G15" s="116"/>
      <c r="H15" s="116"/>
      <c r="I15" s="116"/>
    </row>
    <row r="16" spans="1:11">
      <c r="A16" s="46" t="s">
        <v>29</v>
      </c>
      <c r="B16" s="113">
        <f>SUM(B63,B107,B151,B195)</f>
        <v>181124.9</v>
      </c>
      <c r="C16" s="113">
        <f>SUM(C63,C107,C151,C195)</f>
        <v>1438902.9</v>
      </c>
      <c r="D16" s="113">
        <f>SUM(D63,D107,D151,D195)</f>
        <v>225053.8</v>
      </c>
      <c r="E16" s="113">
        <f>SUM(E63,E107,E151,E195)</f>
        <v>1600768.1999999997</v>
      </c>
      <c r="F16" s="116"/>
      <c r="G16" s="116"/>
      <c r="H16" s="116"/>
      <c r="I16" s="116"/>
    </row>
    <row r="17" spans="1:9">
      <c r="A17" s="39" t="s">
        <v>30</v>
      </c>
      <c r="B17" s="113"/>
      <c r="C17" s="113"/>
      <c r="D17" s="113"/>
      <c r="E17" s="113"/>
      <c r="F17" s="116"/>
      <c r="G17" s="116"/>
      <c r="H17" s="116"/>
      <c r="I17" s="116"/>
    </row>
    <row r="18" spans="1:9">
      <c r="A18" s="39" t="s">
        <v>31</v>
      </c>
      <c r="B18" s="113"/>
      <c r="C18" s="113"/>
      <c r="D18" s="113"/>
      <c r="E18" s="113"/>
      <c r="F18" s="116"/>
      <c r="G18" s="116"/>
      <c r="H18" s="116"/>
      <c r="I18" s="116"/>
    </row>
    <row r="19" spans="1:9" hidden="1">
      <c r="A19" s="46" t="s">
        <v>32</v>
      </c>
      <c r="B19" s="111">
        <f>SUM(B66,B110,B154,B198)</f>
        <v>19114.5</v>
      </c>
      <c r="C19" s="111">
        <f>SUM(C66,C110,C154,C198)</f>
        <v>65215.9</v>
      </c>
      <c r="D19" s="111">
        <f>SUM(D66,D110,D154,D198)</f>
        <v>0</v>
      </c>
      <c r="E19" s="111">
        <f>SUM(E66,E110,E154,E198)</f>
        <v>5414.4</v>
      </c>
      <c r="F19" s="116"/>
      <c r="G19" s="116"/>
      <c r="H19" s="116"/>
      <c r="I19" s="116"/>
    </row>
    <row r="20" spans="1:9" hidden="1">
      <c r="A20" s="39" t="s">
        <v>33</v>
      </c>
      <c r="B20" s="111"/>
      <c r="C20" s="111"/>
      <c r="D20" s="111"/>
      <c r="E20" s="111"/>
      <c r="F20" s="116"/>
      <c r="G20" s="116"/>
      <c r="H20" s="116"/>
      <c r="I20" s="116"/>
    </row>
    <row r="21" spans="1:9">
      <c r="A21" s="46" t="s">
        <v>34</v>
      </c>
      <c r="B21" s="111">
        <f>SUM(B68,B112,B156,B200)</f>
        <v>41723.699999999997</v>
      </c>
      <c r="C21" s="111">
        <f>SUM(C68,C112,C156,C200)</f>
        <v>210012.9</v>
      </c>
      <c r="D21" s="111">
        <f>SUM(D68,D112,D156,D200)</f>
        <v>11336.300000000001</v>
      </c>
      <c r="E21" s="111">
        <f>SUM(E68,E112,E156,E200)</f>
        <v>155020.1</v>
      </c>
      <c r="F21" s="116"/>
      <c r="G21" s="116"/>
      <c r="H21" s="116"/>
      <c r="I21" s="116"/>
    </row>
    <row r="22" spans="1:9">
      <c r="A22" s="39" t="s">
        <v>35</v>
      </c>
      <c r="B22" s="111"/>
      <c r="C22" s="111"/>
      <c r="D22" s="111"/>
      <c r="E22" s="111"/>
      <c r="F22" s="116"/>
      <c r="G22" s="116"/>
      <c r="H22" s="116"/>
      <c r="I22" s="116"/>
    </row>
    <row r="23" spans="1:9">
      <c r="A23" s="46" t="s">
        <v>36</v>
      </c>
      <c r="B23" s="111">
        <f>SUM(B70,B114,B158,B202)</f>
        <v>28377.600000000002</v>
      </c>
      <c r="C23" s="111">
        <f>SUM(C70,C114,C158,C202)</f>
        <v>167914.90000000002</v>
      </c>
      <c r="D23" s="111">
        <f>SUM(D70,D114,D158,D202)</f>
        <v>26477</v>
      </c>
      <c r="E23" s="111">
        <f>SUM(E70,E114,E158,E202)</f>
        <v>218189.1</v>
      </c>
      <c r="F23" s="116"/>
      <c r="G23" s="116"/>
      <c r="H23" s="116"/>
      <c r="I23" s="116"/>
    </row>
    <row r="24" spans="1:9">
      <c r="A24" s="39" t="s">
        <v>35</v>
      </c>
      <c r="B24" s="111"/>
      <c r="C24" s="111"/>
      <c r="D24" s="111"/>
      <c r="E24" s="111"/>
      <c r="F24" s="116"/>
      <c r="G24" s="116"/>
      <c r="H24" s="116"/>
      <c r="I24" s="116"/>
    </row>
    <row r="25" spans="1:9">
      <c r="A25" s="46" t="s">
        <v>2</v>
      </c>
      <c r="B25" s="113">
        <f>SUM(B72,B116,B160,B204)</f>
        <v>449100.4</v>
      </c>
      <c r="C25" s="113">
        <f>SUM(C72,C116,C160,C204)</f>
        <v>4055421.7</v>
      </c>
      <c r="D25" s="113">
        <f>SUM(D72,D116,D160,D204)</f>
        <v>228523.9</v>
      </c>
      <c r="E25" s="113">
        <f>SUM(E72,E116,E160,E204)</f>
        <v>3531478.0999999996</v>
      </c>
      <c r="F25" s="116"/>
      <c r="G25" s="116"/>
      <c r="H25" s="116"/>
      <c r="I25" s="116"/>
    </row>
    <row r="26" spans="1:9">
      <c r="A26" s="39" t="s">
        <v>37</v>
      </c>
      <c r="B26" s="113"/>
      <c r="C26" s="113"/>
      <c r="D26" s="113"/>
      <c r="E26" s="113"/>
      <c r="F26" s="116"/>
      <c r="G26" s="116"/>
      <c r="H26" s="116"/>
      <c r="I26" s="116"/>
    </row>
    <row r="27" spans="1:9">
      <c r="A27" s="39" t="s">
        <v>38</v>
      </c>
      <c r="B27" s="113"/>
      <c r="C27" s="113"/>
      <c r="D27" s="113"/>
      <c r="E27" s="113"/>
      <c r="F27" s="116"/>
      <c r="G27" s="116"/>
      <c r="H27" s="116"/>
      <c r="I27" s="116"/>
    </row>
    <row r="28" spans="1:9">
      <c r="A28" s="39" t="s">
        <v>39</v>
      </c>
      <c r="B28" s="113"/>
      <c r="C28" s="113"/>
      <c r="D28" s="113"/>
      <c r="E28" s="113"/>
      <c r="F28" s="116"/>
      <c r="G28" s="116"/>
      <c r="H28" s="116"/>
      <c r="I28" s="116"/>
    </row>
    <row r="29" spans="1:9">
      <c r="A29" s="46" t="s">
        <v>40</v>
      </c>
      <c r="B29" s="113">
        <f>SUM(B76,B120,B164,B208)</f>
        <v>218673.2</v>
      </c>
      <c r="C29" s="113">
        <f>SUM(C76,C120,C164,C208)</f>
        <v>1649254.6</v>
      </c>
      <c r="D29" s="113">
        <f>SUM(D76,D120,D164,D208)</f>
        <v>121646.5</v>
      </c>
      <c r="E29" s="113">
        <f>SUM(E76,E120,E164,E208)</f>
        <v>1451628.7999999998</v>
      </c>
      <c r="F29" s="116"/>
      <c r="G29" s="116"/>
      <c r="H29" s="116"/>
      <c r="I29" s="116"/>
    </row>
    <row r="30" spans="1:9">
      <c r="A30" s="39" t="s">
        <v>41</v>
      </c>
      <c r="B30" s="113"/>
      <c r="C30" s="113"/>
      <c r="D30" s="113"/>
      <c r="E30" s="113"/>
      <c r="F30" s="116"/>
      <c r="G30" s="116"/>
      <c r="H30" s="116"/>
      <c r="I30" s="116"/>
    </row>
    <row r="31" spans="1:9">
      <c r="A31" s="39" t="s">
        <v>42</v>
      </c>
      <c r="B31" s="113"/>
      <c r="C31" s="113"/>
      <c r="D31" s="113"/>
      <c r="E31" s="113"/>
      <c r="F31" s="116"/>
      <c r="G31" s="116"/>
      <c r="H31" s="116"/>
      <c r="I31" s="116"/>
    </row>
    <row r="32" spans="1:9">
      <c r="A32" s="39" t="s">
        <v>43</v>
      </c>
      <c r="B32" s="113"/>
      <c r="C32" s="113"/>
      <c r="D32" s="113"/>
      <c r="E32" s="113"/>
      <c r="F32" s="116"/>
      <c r="G32" s="116"/>
      <c r="H32" s="116"/>
      <c r="I32" s="116"/>
    </row>
    <row r="33" spans="1:9">
      <c r="A33" s="46" t="s">
        <v>44</v>
      </c>
      <c r="B33" s="113">
        <f>SUM(B80,B124,B168,B212)</f>
        <v>6429</v>
      </c>
      <c r="C33" s="113">
        <f>SUM(C80,C124,C168,C212)</f>
        <v>55075.7</v>
      </c>
      <c r="D33" s="113">
        <f>SUM(D80,D124,D168,D212)</f>
        <v>15946.6</v>
      </c>
      <c r="E33" s="113">
        <f>SUM(E80,E124,E168,E212)</f>
        <v>61686.1</v>
      </c>
      <c r="F33" s="116"/>
      <c r="G33" s="116"/>
      <c r="H33" s="116"/>
      <c r="I33" s="116"/>
    </row>
    <row r="34" spans="1:9">
      <c r="A34" s="39" t="s">
        <v>0</v>
      </c>
      <c r="B34" s="113"/>
      <c r="C34" s="113"/>
      <c r="D34" s="113"/>
      <c r="E34" s="113"/>
      <c r="F34" s="116"/>
      <c r="G34" s="116"/>
      <c r="H34" s="116"/>
      <c r="I34" s="116"/>
    </row>
    <row r="35" spans="1:9">
      <c r="A35" s="39" t="s">
        <v>45</v>
      </c>
      <c r="B35" s="113"/>
      <c r="C35" s="113"/>
      <c r="D35" s="113"/>
      <c r="E35" s="113"/>
      <c r="F35" s="116"/>
      <c r="G35" s="116"/>
      <c r="H35" s="116"/>
      <c r="I35" s="116"/>
    </row>
    <row r="36" spans="1:9">
      <c r="A36" s="46" t="s">
        <v>46</v>
      </c>
      <c r="B36" s="111">
        <f>SUM(B83,B127,B171,B215)</f>
        <v>21162.2</v>
      </c>
      <c r="C36" s="111">
        <f>SUM(C83,C127,C171,C215)</f>
        <v>220519.69999999998</v>
      </c>
      <c r="D36" s="111">
        <f>SUM(D83,D127,D171,D215)</f>
        <v>14982.7</v>
      </c>
      <c r="E36" s="111">
        <f>SUM(E83,E127,E171,E215)</f>
        <v>269649.30000000005</v>
      </c>
      <c r="F36" s="116"/>
      <c r="G36" s="116"/>
      <c r="H36" s="116"/>
      <c r="I36" s="116"/>
    </row>
    <row r="37" spans="1:9">
      <c r="A37" s="39" t="s">
        <v>45</v>
      </c>
      <c r="B37" s="111"/>
      <c r="C37" s="111"/>
      <c r="D37" s="111"/>
      <c r="E37" s="111"/>
      <c r="F37" s="116"/>
      <c r="G37" s="116"/>
      <c r="H37" s="116"/>
      <c r="I37" s="116"/>
    </row>
    <row r="38" spans="1:9">
      <c r="A38" s="46" t="s">
        <v>47</v>
      </c>
      <c r="B38" s="111">
        <f>SUM(B85,B129,B173,B217)</f>
        <v>21829.5</v>
      </c>
      <c r="C38" s="111">
        <f>SUM(C85,C129,C173,C217)</f>
        <v>219945.19999999998</v>
      </c>
      <c r="D38" s="111">
        <f>SUM(D85,D129,D173,D217)</f>
        <v>12905.5</v>
      </c>
      <c r="E38" s="111">
        <f>SUM(E85,E129,E173,E217)</f>
        <v>202293.9</v>
      </c>
      <c r="F38" s="116"/>
      <c r="G38" s="116"/>
      <c r="H38" s="116"/>
      <c r="I38" s="116"/>
    </row>
    <row r="39" spans="1:9">
      <c r="A39" s="39" t="s">
        <v>45</v>
      </c>
      <c r="B39" s="111"/>
      <c r="C39" s="111"/>
      <c r="D39" s="111"/>
      <c r="E39" s="111"/>
      <c r="F39" s="116"/>
      <c r="G39" s="116"/>
      <c r="H39" s="116"/>
      <c r="I39" s="116"/>
    </row>
    <row r="40" spans="1:9">
      <c r="A40" s="46" t="s">
        <v>10</v>
      </c>
      <c r="B40" s="111">
        <f>SUM(B87,B131,B175,B219)</f>
        <v>62818.400000000001</v>
      </c>
      <c r="C40" s="111">
        <f>SUM(C87,C131,C175,C219)</f>
        <v>746442.6</v>
      </c>
      <c r="D40" s="111">
        <f>SUM(D87,D131,D175,D219)</f>
        <v>45947</v>
      </c>
      <c r="E40" s="111">
        <f>SUM(E87,E131,E175,E219)</f>
        <v>607267.4</v>
      </c>
      <c r="F40" s="116"/>
      <c r="G40" s="116"/>
      <c r="H40" s="116"/>
      <c r="I40" s="116"/>
    </row>
    <row r="41" spans="1:9">
      <c r="A41" s="39" t="s">
        <v>48</v>
      </c>
      <c r="B41" s="111"/>
      <c r="C41" s="111"/>
      <c r="D41" s="111"/>
      <c r="E41" s="111"/>
      <c r="F41" s="116"/>
      <c r="G41" s="116"/>
      <c r="H41" s="116"/>
      <c r="I41" s="116"/>
    </row>
    <row r="42" spans="1:9">
      <c r="A42" s="46" t="s">
        <v>49</v>
      </c>
      <c r="B42" s="111">
        <f>SUM(B89,B133,B177,B221)</f>
        <v>84687.699999999983</v>
      </c>
      <c r="C42" s="111">
        <f>SUM(C89,C133,C177,C221)</f>
        <v>927303.1</v>
      </c>
      <c r="D42" s="111">
        <f>SUM(D89,D133,D177,D221)</f>
        <v>96704.400000000009</v>
      </c>
      <c r="E42" s="111">
        <f>SUM(E89,E133,E177,E221)</f>
        <v>792512.89999999991</v>
      </c>
      <c r="F42" s="116"/>
      <c r="G42" s="116"/>
      <c r="H42" s="116"/>
      <c r="I42" s="116"/>
    </row>
    <row r="43" spans="1:9">
      <c r="A43" s="39" t="s">
        <v>50</v>
      </c>
      <c r="B43" s="111"/>
      <c r="C43" s="111"/>
      <c r="D43" s="111"/>
      <c r="E43" s="111"/>
      <c r="F43" s="116"/>
      <c r="G43" s="116"/>
      <c r="H43" s="116"/>
      <c r="I43" s="116"/>
    </row>
    <row r="44" spans="1:9" ht="18.75" customHeight="1" thickBot="1">
      <c r="A44" s="33" t="s">
        <v>18</v>
      </c>
      <c r="B44" s="33"/>
      <c r="C44" s="33"/>
      <c r="D44" s="33"/>
      <c r="E44" s="33"/>
      <c r="F44" s="116"/>
      <c r="G44" s="116"/>
      <c r="H44" s="116"/>
      <c r="I44" s="116"/>
    </row>
    <row r="45" spans="1:9" ht="19.5" customHeight="1">
      <c r="A45" s="34"/>
      <c r="B45" s="120">
        <v>2014</v>
      </c>
      <c r="C45" s="120"/>
      <c r="D45" s="120">
        <v>2015</v>
      </c>
      <c r="E45" s="120"/>
      <c r="F45" s="116"/>
      <c r="G45" s="116"/>
      <c r="H45" s="116"/>
      <c r="I45" s="116"/>
    </row>
    <row r="46" spans="1:9" ht="18" customHeight="1" thickBot="1">
      <c r="A46" s="35"/>
      <c r="B46" s="104" t="s">
        <v>327</v>
      </c>
      <c r="C46" s="103" t="s">
        <v>328</v>
      </c>
      <c r="D46" s="104" t="s">
        <v>327</v>
      </c>
      <c r="E46" s="103" t="s">
        <v>328</v>
      </c>
      <c r="F46" s="116"/>
      <c r="G46" s="116"/>
      <c r="H46" s="116"/>
      <c r="I46" s="116"/>
    </row>
    <row r="47" spans="1:9">
      <c r="A47" s="45" t="s">
        <v>51</v>
      </c>
      <c r="B47" s="114">
        <f>SUM(B91,B135,B179,B223)</f>
        <v>1213620.8999999999</v>
      </c>
      <c r="C47" s="114">
        <f>SUM(C91,C135,C179,C223)</f>
        <v>7955541.7000000002</v>
      </c>
      <c r="D47" s="114">
        <f>SUM(D91,D135,D179,D223)</f>
        <v>1494815</v>
      </c>
      <c r="E47" s="114">
        <f>SUM(E91,E135,E179,E223)</f>
        <v>10618674.300000001</v>
      </c>
      <c r="F47" s="116"/>
      <c r="G47" s="116"/>
      <c r="H47" s="116"/>
      <c r="I47" s="116"/>
    </row>
    <row r="48" spans="1:9">
      <c r="A48" s="43" t="s">
        <v>52</v>
      </c>
      <c r="B48" s="114"/>
      <c r="C48" s="114"/>
      <c r="D48" s="114"/>
      <c r="E48" s="114"/>
      <c r="F48" s="116"/>
      <c r="G48" s="116"/>
      <c r="H48" s="116"/>
      <c r="I48" s="116"/>
    </row>
    <row r="49" spans="1:10">
      <c r="A49" s="43" t="s">
        <v>53</v>
      </c>
      <c r="B49" s="114"/>
      <c r="C49" s="114"/>
      <c r="D49" s="114"/>
      <c r="E49" s="114"/>
      <c r="F49" s="116"/>
      <c r="G49" s="116"/>
      <c r="H49" s="116"/>
      <c r="I49" s="116"/>
    </row>
    <row r="50" spans="1:10">
      <c r="A50" s="45" t="s">
        <v>54</v>
      </c>
      <c r="B50" s="114">
        <f>SUM(B94,B138,B182,B226)</f>
        <v>86710.9</v>
      </c>
      <c r="C50" s="114">
        <f>SUM(C94,C138,C182,C226)</f>
        <v>868946</v>
      </c>
      <c r="D50" s="114">
        <f>SUM(D94,D138,D182,D226)</f>
        <v>72954.8</v>
      </c>
      <c r="E50" s="114">
        <f>SUM(E94,E138,E182,E226)</f>
        <v>861906.59999999986</v>
      </c>
      <c r="F50" s="116"/>
      <c r="G50" s="116"/>
      <c r="H50" s="116"/>
      <c r="I50" s="116"/>
    </row>
    <row r="51" spans="1:10">
      <c r="A51" s="43" t="s">
        <v>55</v>
      </c>
      <c r="B51" s="114"/>
      <c r="C51" s="114"/>
      <c r="D51" s="114"/>
      <c r="E51" s="114"/>
      <c r="F51" s="116"/>
      <c r="G51" s="116"/>
      <c r="H51" s="116"/>
      <c r="I51" s="116"/>
    </row>
    <row r="52" spans="1:10">
      <c r="A52" s="43" t="s">
        <v>56</v>
      </c>
      <c r="B52" s="114"/>
      <c r="C52" s="114"/>
      <c r="D52" s="114"/>
      <c r="E52" s="114"/>
      <c r="F52" s="116"/>
      <c r="G52" s="116"/>
      <c r="H52" s="116"/>
      <c r="I52" s="116"/>
    </row>
    <row r="53" spans="1:10">
      <c r="A53" s="39"/>
      <c r="B53" s="40"/>
      <c r="C53" s="40"/>
      <c r="D53" s="40"/>
      <c r="E53" s="40"/>
      <c r="F53" s="116"/>
      <c r="G53" s="116"/>
      <c r="H53" s="116"/>
      <c r="I53" s="116"/>
    </row>
    <row r="54" spans="1:10">
      <c r="A54" s="36" t="s">
        <v>13</v>
      </c>
      <c r="B54" s="37">
        <f>SUM(B55,B56,B91,B94)</f>
        <v>1271598.7000000002</v>
      </c>
      <c r="C54" s="37">
        <f>SUM(C55,C56,C91,C94)</f>
        <v>11823120</v>
      </c>
      <c r="D54" s="37">
        <f>SUM(D55,D56,D91,D94)</f>
        <v>911870.39999999979</v>
      </c>
      <c r="E54" s="37">
        <f>SUM(E55,E56,E91,E94)</f>
        <v>11226914.1</v>
      </c>
      <c r="F54" s="116"/>
      <c r="G54" s="116"/>
      <c r="H54" s="116"/>
      <c r="I54" s="116"/>
    </row>
    <row r="55" spans="1:10">
      <c r="A55" s="45" t="s">
        <v>21</v>
      </c>
      <c r="B55" s="38">
        <f>G1</f>
        <v>499.6</v>
      </c>
      <c r="C55" s="38">
        <f>I1</f>
        <v>14671.7</v>
      </c>
      <c r="D55" s="38">
        <f>F1</f>
        <v>1167.2</v>
      </c>
      <c r="E55" s="38">
        <f>H1</f>
        <v>7599</v>
      </c>
      <c r="F55" s="116"/>
      <c r="G55" s="116"/>
      <c r="H55" s="116"/>
      <c r="I55" s="116"/>
    </row>
    <row r="56" spans="1:10">
      <c r="A56" s="45" t="s">
        <v>22</v>
      </c>
      <c r="B56" s="37">
        <f>SUM(B57:B90)</f>
        <v>1161964.3999999999</v>
      </c>
      <c r="C56" s="37">
        <f>SUM(C57:C90)</f>
        <v>11142123.800000001</v>
      </c>
      <c r="D56" s="37">
        <f>SUM(D57:D90)</f>
        <v>811205.19999999984</v>
      </c>
      <c r="E56" s="37">
        <f>SUM(E57:E90)</f>
        <v>10526627.799999999</v>
      </c>
      <c r="F56" s="110">
        <v>470849</v>
      </c>
      <c r="G56" s="117">
        <v>642020.4</v>
      </c>
      <c r="H56" s="117">
        <v>6170179.9000000004</v>
      </c>
      <c r="I56" s="110">
        <v>6216222.7000000002</v>
      </c>
    </row>
    <row r="57" spans="1:10">
      <c r="A57" s="27" t="s">
        <v>23</v>
      </c>
      <c r="B57" s="113">
        <f>G56</f>
        <v>642020.4</v>
      </c>
      <c r="C57" s="113">
        <f>I56</f>
        <v>6216222.7000000002</v>
      </c>
      <c r="D57" s="113">
        <f>F56</f>
        <v>470849</v>
      </c>
      <c r="E57" s="113">
        <f>H56</f>
        <v>6170179.9000000004</v>
      </c>
      <c r="F57" s="116"/>
      <c r="G57" s="118"/>
      <c r="H57" s="118"/>
      <c r="I57" s="116"/>
    </row>
    <row r="58" spans="1:10">
      <c r="A58" s="39" t="s">
        <v>25</v>
      </c>
      <c r="B58" s="113"/>
      <c r="C58" s="113"/>
      <c r="D58" s="113"/>
      <c r="E58" s="113"/>
      <c r="F58" s="116"/>
      <c r="G58" s="118"/>
      <c r="H58" s="118"/>
      <c r="I58" s="116"/>
    </row>
    <row r="59" spans="1:10">
      <c r="A59" s="39" t="s">
        <v>24</v>
      </c>
      <c r="B59" s="113"/>
      <c r="C59" s="113"/>
      <c r="D59" s="113"/>
      <c r="E59" s="113"/>
      <c r="F59" s="116"/>
      <c r="G59" s="118"/>
      <c r="H59" s="118"/>
      <c r="I59" s="116"/>
    </row>
    <row r="60" spans="1:10">
      <c r="A60" s="27" t="s">
        <v>26</v>
      </c>
      <c r="B60" s="113">
        <f>G60</f>
        <v>52147.6</v>
      </c>
      <c r="C60" s="113">
        <f>I60</f>
        <v>840944.6</v>
      </c>
      <c r="D60" s="113">
        <f>F60</f>
        <v>54220.2</v>
      </c>
      <c r="E60" s="113">
        <f>H60</f>
        <v>973182.2</v>
      </c>
      <c r="F60" s="111">
        <v>54220.2</v>
      </c>
      <c r="G60" s="111">
        <v>52147.6</v>
      </c>
      <c r="H60" s="111">
        <v>973182.2</v>
      </c>
      <c r="I60" s="111">
        <v>840944.6</v>
      </c>
    </row>
    <row r="61" spans="1:10">
      <c r="A61" s="39" t="s">
        <v>27</v>
      </c>
      <c r="B61" s="113"/>
      <c r="C61" s="113"/>
      <c r="D61" s="113"/>
      <c r="E61" s="113"/>
      <c r="F61" s="111"/>
      <c r="G61" s="111"/>
      <c r="H61" s="111"/>
      <c r="I61" s="111"/>
    </row>
    <row r="62" spans="1:10">
      <c r="A62" s="39" t="s">
        <v>28</v>
      </c>
      <c r="B62" s="113"/>
      <c r="C62" s="113"/>
      <c r="D62" s="113"/>
      <c r="E62" s="113"/>
      <c r="F62" s="111"/>
      <c r="G62" s="111"/>
      <c r="H62" s="111"/>
      <c r="I62" s="111"/>
    </row>
    <row r="63" spans="1:10">
      <c r="A63" s="46" t="s">
        <v>29</v>
      </c>
      <c r="B63" s="113">
        <f>G63</f>
        <v>57066.7</v>
      </c>
      <c r="C63" s="113">
        <f>I63</f>
        <v>455104.3</v>
      </c>
      <c r="D63" s="113">
        <f>F63</f>
        <v>54633.599999999999</v>
      </c>
      <c r="E63" s="113">
        <f>H63</f>
        <v>470568.5</v>
      </c>
      <c r="F63" s="111">
        <v>54633.599999999999</v>
      </c>
      <c r="G63" s="111">
        <v>57066.7</v>
      </c>
      <c r="H63" s="111">
        <v>470568.5</v>
      </c>
      <c r="I63" s="111">
        <v>455104.3</v>
      </c>
    </row>
    <row r="64" spans="1:10">
      <c r="A64" s="39" t="s">
        <v>30</v>
      </c>
      <c r="B64" s="113"/>
      <c r="C64" s="113"/>
      <c r="D64" s="113"/>
      <c r="E64" s="113"/>
      <c r="F64" s="111"/>
      <c r="G64" s="111"/>
      <c r="H64" s="111"/>
      <c r="I64" s="111"/>
      <c r="J64" s="42"/>
    </row>
    <row r="65" spans="1:9">
      <c r="A65" s="39" t="s">
        <v>31</v>
      </c>
      <c r="B65" s="113"/>
      <c r="C65" s="113"/>
      <c r="D65" s="113"/>
      <c r="E65" s="113"/>
      <c r="F65" s="111"/>
      <c r="G65" s="111"/>
      <c r="H65" s="111"/>
      <c r="I65" s="111"/>
    </row>
    <row r="66" spans="1:9">
      <c r="A66" s="46" t="s">
        <v>32</v>
      </c>
      <c r="B66" s="111">
        <f>G66</f>
        <v>19114.5</v>
      </c>
      <c r="C66" s="111">
        <f>I66</f>
        <v>65215.9</v>
      </c>
      <c r="D66" s="111">
        <f>F66</f>
        <v>0</v>
      </c>
      <c r="E66" s="111">
        <f>H66</f>
        <v>5414.4</v>
      </c>
      <c r="F66" s="111">
        <v>0</v>
      </c>
      <c r="G66" s="111">
        <v>19114.5</v>
      </c>
      <c r="H66" s="111">
        <v>5414.4</v>
      </c>
      <c r="I66" s="111">
        <v>65215.9</v>
      </c>
    </row>
    <row r="67" spans="1:9">
      <c r="A67" s="39" t="s">
        <v>33</v>
      </c>
      <c r="B67" s="111"/>
      <c r="C67" s="111"/>
      <c r="D67" s="111"/>
      <c r="E67" s="111"/>
      <c r="F67" s="111"/>
      <c r="G67" s="111"/>
      <c r="H67" s="111"/>
      <c r="I67" s="111"/>
    </row>
    <row r="68" spans="1:9">
      <c r="A68" s="46" t="s">
        <v>34</v>
      </c>
      <c r="B68" s="111">
        <f>G68</f>
        <v>20980.3</v>
      </c>
      <c r="C68" s="111">
        <f>I68</f>
        <v>187843</v>
      </c>
      <c r="D68" s="111">
        <f>F68</f>
        <v>11258.2</v>
      </c>
      <c r="E68" s="111">
        <f>H68</f>
        <v>154530.1</v>
      </c>
      <c r="F68" s="113">
        <v>11258.2</v>
      </c>
      <c r="G68" s="113">
        <v>20980.3</v>
      </c>
      <c r="H68" s="113">
        <v>154530.1</v>
      </c>
      <c r="I68" s="113">
        <v>187843</v>
      </c>
    </row>
    <row r="69" spans="1:9">
      <c r="A69" s="39" t="s">
        <v>35</v>
      </c>
      <c r="B69" s="111"/>
      <c r="C69" s="111"/>
      <c r="D69" s="111"/>
      <c r="E69" s="111"/>
      <c r="F69" s="113"/>
      <c r="G69" s="113"/>
      <c r="H69" s="113"/>
      <c r="I69" s="113"/>
    </row>
    <row r="70" spans="1:9">
      <c r="A70" s="46" t="s">
        <v>36</v>
      </c>
      <c r="B70" s="111">
        <f>G70</f>
        <v>5698.6</v>
      </c>
      <c r="C70" s="111">
        <f>I70</f>
        <v>45313</v>
      </c>
      <c r="D70" s="111">
        <f>F70</f>
        <v>960.3</v>
      </c>
      <c r="E70" s="111">
        <f>H70</f>
        <v>47306.3</v>
      </c>
      <c r="F70" s="113">
        <v>960.3</v>
      </c>
      <c r="G70" s="113">
        <v>5698.6</v>
      </c>
      <c r="H70" s="113">
        <v>47306.3</v>
      </c>
      <c r="I70" s="113">
        <v>45313</v>
      </c>
    </row>
    <row r="71" spans="1:9">
      <c r="A71" s="39" t="s">
        <v>35</v>
      </c>
      <c r="B71" s="111"/>
      <c r="C71" s="111"/>
      <c r="D71" s="111"/>
      <c r="E71" s="111"/>
      <c r="F71" s="113"/>
      <c r="G71" s="113"/>
      <c r="H71" s="113"/>
      <c r="I71" s="113"/>
    </row>
    <row r="72" spans="1:9">
      <c r="A72" s="46" t="s">
        <v>2</v>
      </c>
      <c r="B72" s="113">
        <f>G72</f>
        <v>232402</v>
      </c>
      <c r="C72" s="113">
        <f>I72</f>
        <v>1924784.6</v>
      </c>
      <c r="D72" s="113">
        <f>F72</f>
        <v>120575.1</v>
      </c>
      <c r="E72" s="113">
        <f>H72</f>
        <v>1622664.2</v>
      </c>
      <c r="F72" s="113">
        <v>120575.1</v>
      </c>
      <c r="G72" s="113">
        <v>232402</v>
      </c>
      <c r="H72" s="113">
        <v>1622664.2</v>
      </c>
      <c r="I72" s="113">
        <v>1924784.6</v>
      </c>
    </row>
    <row r="73" spans="1:9">
      <c r="A73" s="39" t="s">
        <v>37</v>
      </c>
      <c r="B73" s="113"/>
      <c r="C73" s="113"/>
      <c r="D73" s="113"/>
      <c r="E73" s="113"/>
      <c r="F73" s="113"/>
      <c r="G73" s="113"/>
      <c r="H73" s="113"/>
      <c r="I73" s="113"/>
    </row>
    <row r="74" spans="1:9">
      <c r="A74" s="39" t="s">
        <v>38</v>
      </c>
      <c r="B74" s="113"/>
      <c r="C74" s="113"/>
      <c r="D74" s="113"/>
      <c r="E74" s="113"/>
      <c r="F74" s="113"/>
      <c r="G74" s="113"/>
      <c r="H74" s="113"/>
      <c r="I74" s="113"/>
    </row>
    <row r="75" spans="1:9">
      <c r="A75" s="39" t="s">
        <v>39</v>
      </c>
      <c r="B75" s="113"/>
      <c r="C75" s="113"/>
      <c r="D75" s="113"/>
      <c r="E75" s="113"/>
      <c r="F75" s="113"/>
      <c r="G75" s="113"/>
      <c r="H75" s="113"/>
      <c r="I75" s="113"/>
    </row>
    <row r="76" spans="1:9">
      <c r="A76" s="46" t="s">
        <v>40</v>
      </c>
      <c r="B76" s="113">
        <f>G76</f>
        <v>76411.399999999994</v>
      </c>
      <c r="C76" s="113">
        <f>I76</f>
        <v>805532.9</v>
      </c>
      <c r="D76" s="113">
        <f>F76</f>
        <v>46791.199999999997</v>
      </c>
      <c r="E76" s="113">
        <f>H76</f>
        <v>585738.5</v>
      </c>
      <c r="F76" s="113">
        <v>46791.199999999997</v>
      </c>
      <c r="G76" s="113">
        <v>76411.399999999994</v>
      </c>
      <c r="H76" s="113">
        <v>585738.5</v>
      </c>
      <c r="I76" s="113">
        <v>805532.9</v>
      </c>
    </row>
    <row r="77" spans="1:9">
      <c r="A77" s="39" t="s">
        <v>41</v>
      </c>
      <c r="B77" s="113"/>
      <c r="C77" s="113"/>
      <c r="D77" s="113"/>
      <c r="E77" s="113"/>
      <c r="F77" s="113"/>
      <c r="G77" s="113"/>
      <c r="H77" s="113"/>
      <c r="I77" s="113"/>
    </row>
    <row r="78" spans="1:9">
      <c r="A78" s="39" t="s">
        <v>42</v>
      </c>
      <c r="B78" s="113"/>
      <c r="C78" s="113"/>
      <c r="D78" s="113"/>
      <c r="E78" s="113"/>
      <c r="F78" s="113"/>
      <c r="G78" s="113"/>
      <c r="H78" s="113"/>
      <c r="I78" s="113"/>
    </row>
    <row r="79" spans="1:9">
      <c r="A79" s="39" t="s">
        <v>43</v>
      </c>
      <c r="B79" s="113"/>
      <c r="C79" s="113"/>
      <c r="D79" s="113"/>
      <c r="E79" s="113"/>
      <c r="F79" s="113"/>
      <c r="G79" s="113"/>
      <c r="H79" s="113"/>
      <c r="I79" s="113"/>
    </row>
    <row r="80" spans="1:9">
      <c r="A80" s="46" t="s">
        <v>44</v>
      </c>
      <c r="B80" s="113">
        <f>G80</f>
        <v>6035.2</v>
      </c>
      <c r="C80" s="113">
        <f>I80</f>
        <v>50248.7</v>
      </c>
      <c r="D80" s="113">
        <f>F80</f>
        <v>15768.1</v>
      </c>
      <c r="E80" s="113">
        <f>H80</f>
        <v>56672.7</v>
      </c>
      <c r="F80" s="113">
        <v>15768.1</v>
      </c>
      <c r="G80" s="113">
        <v>6035.2</v>
      </c>
      <c r="H80" s="113">
        <v>56672.7</v>
      </c>
      <c r="I80" s="113">
        <v>50248.7</v>
      </c>
    </row>
    <row r="81" spans="1:9">
      <c r="A81" s="39" t="s">
        <v>0</v>
      </c>
      <c r="B81" s="113"/>
      <c r="C81" s="113"/>
      <c r="D81" s="113"/>
      <c r="E81" s="113"/>
      <c r="F81" s="113"/>
      <c r="G81" s="113"/>
      <c r="H81" s="113"/>
      <c r="I81" s="113"/>
    </row>
    <row r="82" spans="1:9">
      <c r="A82" s="39" t="s">
        <v>45</v>
      </c>
      <c r="B82" s="113"/>
      <c r="C82" s="113"/>
      <c r="D82" s="113"/>
      <c r="E82" s="113"/>
      <c r="F82" s="113"/>
      <c r="G82" s="113"/>
      <c r="H82" s="113"/>
      <c r="I82" s="113"/>
    </row>
    <row r="83" spans="1:9">
      <c r="A83" s="46" t="s">
        <v>46</v>
      </c>
      <c r="B83" s="111">
        <f>G83</f>
        <v>3360.3</v>
      </c>
      <c r="C83" s="111">
        <f>I83</f>
        <v>31800.799999999999</v>
      </c>
      <c r="D83" s="111">
        <f>F83</f>
        <v>3774.1</v>
      </c>
      <c r="E83" s="111">
        <f>H83</f>
        <v>44300.7</v>
      </c>
      <c r="F83" s="113">
        <v>3774.1</v>
      </c>
      <c r="G83" s="113">
        <v>3360.3</v>
      </c>
      <c r="H83" s="113">
        <v>44300.7</v>
      </c>
      <c r="I83" s="113">
        <v>31800.799999999999</v>
      </c>
    </row>
    <row r="84" spans="1:9">
      <c r="A84" s="39" t="s">
        <v>45</v>
      </c>
      <c r="B84" s="111"/>
      <c r="C84" s="111"/>
      <c r="D84" s="111"/>
      <c r="E84" s="111"/>
      <c r="F84" s="113"/>
      <c r="G84" s="113"/>
      <c r="H84" s="113"/>
      <c r="I84" s="113"/>
    </row>
    <row r="85" spans="1:9">
      <c r="A85" s="46" t="s">
        <v>47</v>
      </c>
      <c r="B85" s="111">
        <f>G85</f>
        <v>20239.7</v>
      </c>
      <c r="C85" s="111">
        <f>I85</f>
        <v>207390.4</v>
      </c>
      <c r="D85" s="111">
        <f>F85</f>
        <v>11963.4</v>
      </c>
      <c r="E85" s="111">
        <f>H85</f>
        <v>184763</v>
      </c>
      <c r="F85" s="113">
        <v>11963.4</v>
      </c>
      <c r="G85" s="113">
        <v>20239.7</v>
      </c>
      <c r="H85" s="113">
        <v>184763</v>
      </c>
      <c r="I85" s="113">
        <v>207390.4</v>
      </c>
    </row>
    <row r="86" spans="1:9">
      <c r="A86" s="39" t="s">
        <v>45</v>
      </c>
      <c r="B86" s="111"/>
      <c r="C86" s="111"/>
      <c r="D86" s="111"/>
      <c r="E86" s="111"/>
      <c r="F86" s="113"/>
      <c r="G86" s="113"/>
      <c r="H86" s="113"/>
      <c r="I86" s="113"/>
    </row>
    <row r="87" spans="1:9">
      <c r="A87" s="46" t="s">
        <v>10</v>
      </c>
      <c r="B87" s="111">
        <f>G87</f>
        <v>0</v>
      </c>
      <c r="C87" s="111">
        <f>I87</f>
        <v>0</v>
      </c>
      <c r="D87" s="111">
        <f>F87</f>
        <v>0</v>
      </c>
      <c r="E87" s="111">
        <f>H87</f>
        <v>0</v>
      </c>
      <c r="F87" s="113"/>
      <c r="G87" s="113"/>
      <c r="H87" s="113"/>
      <c r="I87" s="113"/>
    </row>
    <row r="88" spans="1:9">
      <c r="A88" s="39" t="s">
        <v>48</v>
      </c>
      <c r="B88" s="111"/>
      <c r="C88" s="111"/>
      <c r="D88" s="111"/>
      <c r="E88" s="111"/>
      <c r="F88" s="113"/>
      <c r="G88" s="113"/>
      <c r="H88" s="113"/>
      <c r="I88" s="113"/>
    </row>
    <row r="89" spans="1:9">
      <c r="A89" s="46" t="s">
        <v>49</v>
      </c>
      <c r="B89" s="111">
        <f>G89</f>
        <v>26487.7</v>
      </c>
      <c r="C89" s="111">
        <f>I89</f>
        <v>311722.90000000002</v>
      </c>
      <c r="D89" s="111">
        <f>F89</f>
        <v>20412</v>
      </c>
      <c r="E89" s="111">
        <f>H89</f>
        <v>211307.3</v>
      </c>
      <c r="F89" s="111">
        <v>20412</v>
      </c>
      <c r="G89" s="111">
        <v>26487.7</v>
      </c>
      <c r="H89" s="111">
        <v>211307.3</v>
      </c>
      <c r="I89" s="111">
        <v>311722.90000000002</v>
      </c>
    </row>
    <row r="90" spans="1:9">
      <c r="A90" s="39" t="s">
        <v>50</v>
      </c>
      <c r="B90" s="111"/>
      <c r="C90" s="111"/>
      <c r="D90" s="111"/>
      <c r="E90" s="111"/>
      <c r="F90" s="111"/>
      <c r="G90" s="111"/>
      <c r="H90" s="111"/>
      <c r="I90" s="111"/>
    </row>
    <row r="91" spans="1:9">
      <c r="A91" s="45" t="s">
        <v>51</v>
      </c>
      <c r="B91" s="114">
        <f>G91</f>
        <v>80159.100000000006</v>
      </c>
      <c r="C91" s="114">
        <f>I91</f>
        <v>395339.5</v>
      </c>
      <c r="D91" s="114">
        <f>F91</f>
        <v>81821</v>
      </c>
      <c r="E91" s="114">
        <f>H91</f>
        <v>454113</v>
      </c>
      <c r="F91" s="111">
        <v>81821</v>
      </c>
      <c r="G91" s="111">
        <v>80159.100000000006</v>
      </c>
      <c r="H91" s="111">
        <v>454113</v>
      </c>
      <c r="I91" s="111">
        <v>395339.5</v>
      </c>
    </row>
    <row r="92" spans="1:9">
      <c r="A92" s="43" t="s">
        <v>52</v>
      </c>
      <c r="B92" s="114"/>
      <c r="C92" s="114"/>
      <c r="D92" s="114"/>
      <c r="E92" s="114"/>
      <c r="F92" s="111"/>
      <c r="G92" s="111"/>
      <c r="H92" s="111"/>
      <c r="I92" s="111"/>
    </row>
    <row r="93" spans="1:9">
      <c r="A93" s="43" t="s">
        <v>53</v>
      </c>
      <c r="B93" s="114"/>
      <c r="C93" s="114"/>
      <c r="D93" s="114"/>
      <c r="E93" s="114"/>
      <c r="F93" s="111"/>
      <c r="G93" s="111"/>
      <c r="H93" s="111"/>
      <c r="I93" s="111"/>
    </row>
    <row r="94" spans="1:9">
      <c r="A94" s="45" t="s">
        <v>54</v>
      </c>
      <c r="B94" s="114">
        <f>G94</f>
        <v>28975.599999999999</v>
      </c>
      <c r="C94" s="114">
        <f>I94</f>
        <v>270985</v>
      </c>
      <c r="D94" s="114">
        <f>F94</f>
        <v>17677</v>
      </c>
      <c r="E94" s="114">
        <f>H94</f>
        <v>238574.3</v>
      </c>
      <c r="F94" s="111">
        <v>17677</v>
      </c>
      <c r="G94" s="111">
        <v>28975.599999999999</v>
      </c>
      <c r="H94" s="111">
        <v>238574.3</v>
      </c>
      <c r="I94" s="111">
        <v>270985</v>
      </c>
    </row>
    <row r="95" spans="1:9">
      <c r="A95" s="43" t="s">
        <v>55</v>
      </c>
      <c r="B95" s="114"/>
      <c r="C95" s="114"/>
      <c r="D95" s="114"/>
      <c r="E95" s="114"/>
      <c r="F95" s="111"/>
      <c r="G95" s="111"/>
      <c r="H95" s="111"/>
      <c r="I95" s="111"/>
    </row>
    <row r="96" spans="1:9">
      <c r="A96" s="43" t="s">
        <v>56</v>
      </c>
      <c r="B96" s="114"/>
      <c r="C96" s="114"/>
      <c r="D96" s="114"/>
      <c r="E96" s="114"/>
      <c r="F96" s="111"/>
      <c r="G96" s="111"/>
      <c r="H96" s="111"/>
      <c r="I96" s="111"/>
    </row>
    <row r="97" spans="1:9">
      <c r="F97" s="110">
        <v>4926.2</v>
      </c>
      <c r="G97" s="110">
        <v>15997.1</v>
      </c>
      <c r="H97" s="110">
        <v>30992.1</v>
      </c>
      <c r="I97" s="110">
        <v>34607.599999999999</v>
      </c>
    </row>
    <row r="98" spans="1:9">
      <c r="A98" s="36" t="s">
        <v>14</v>
      </c>
      <c r="B98" s="37">
        <f>SUM(B99,B100,B135,B138)</f>
        <v>862064</v>
      </c>
      <c r="C98" s="37">
        <f>SUM(C99,C100,C135,C138)</f>
        <v>6234623.7000000002</v>
      </c>
      <c r="D98" s="37">
        <f>SUM(D99,D100,D135,D138)</f>
        <v>669356.40000000014</v>
      </c>
      <c r="E98" s="37">
        <f>SUM(E99,E100,E135,E138)</f>
        <v>6257749.8000000007</v>
      </c>
      <c r="F98" s="110"/>
      <c r="G98" s="110"/>
      <c r="H98" s="110"/>
      <c r="I98" s="110"/>
    </row>
    <row r="99" spans="1:9">
      <c r="A99" s="45" t="s">
        <v>21</v>
      </c>
      <c r="B99" s="38">
        <f>G97</f>
        <v>15997.1</v>
      </c>
      <c r="C99" s="38">
        <f>I97</f>
        <v>34607.599999999999</v>
      </c>
      <c r="D99" s="38">
        <f>F97</f>
        <v>4926.2</v>
      </c>
      <c r="E99" s="38">
        <f>H97</f>
        <v>30992.1</v>
      </c>
      <c r="F99" s="110"/>
      <c r="G99" s="110"/>
      <c r="H99" s="110"/>
      <c r="I99" s="110"/>
    </row>
    <row r="100" spans="1:9">
      <c r="A100" s="45" t="s">
        <v>22</v>
      </c>
      <c r="B100" s="37">
        <f>SUM(B101:B134)</f>
        <v>412549.10000000003</v>
      </c>
      <c r="C100" s="37">
        <f>SUM(C101:C134)</f>
        <v>3585285.1000000006</v>
      </c>
      <c r="D100" s="37">
        <f>SUM(D101:D134)</f>
        <v>223240.2</v>
      </c>
      <c r="E100" s="37">
        <f>SUM(E101:E134)</f>
        <v>3294769.9000000004</v>
      </c>
      <c r="F100" s="110">
        <v>14429.7</v>
      </c>
      <c r="G100" s="110">
        <v>29831.8</v>
      </c>
      <c r="H100" s="110">
        <v>251892.2</v>
      </c>
      <c r="I100" s="110">
        <v>303742.2</v>
      </c>
    </row>
    <row r="101" spans="1:9">
      <c r="A101" s="27" t="s">
        <v>23</v>
      </c>
      <c r="B101" s="113">
        <f>G100</f>
        <v>29831.8</v>
      </c>
      <c r="C101" s="113">
        <f>I100</f>
        <v>303742.2</v>
      </c>
      <c r="D101" s="113">
        <f>F100</f>
        <v>14429.7</v>
      </c>
      <c r="E101" s="113">
        <f>H100</f>
        <v>251892.2</v>
      </c>
      <c r="F101" s="116"/>
      <c r="G101" s="116"/>
      <c r="H101" s="116"/>
      <c r="I101" s="116"/>
    </row>
    <row r="102" spans="1:9">
      <c r="A102" s="39" t="s">
        <v>25</v>
      </c>
      <c r="B102" s="113"/>
      <c r="C102" s="113"/>
      <c r="D102" s="113"/>
      <c r="E102" s="113"/>
      <c r="F102" s="116"/>
      <c r="G102" s="116"/>
      <c r="H102" s="116"/>
      <c r="I102" s="116"/>
    </row>
    <row r="103" spans="1:9">
      <c r="A103" s="39" t="s">
        <v>24</v>
      </c>
      <c r="B103" s="113"/>
      <c r="C103" s="113"/>
      <c r="D103" s="113"/>
      <c r="E103" s="113"/>
      <c r="F103" s="116"/>
      <c r="G103" s="116"/>
      <c r="H103" s="116"/>
      <c r="I103" s="116"/>
    </row>
    <row r="104" spans="1:9">
      <c r="A104" s="27" t="s">
        <v>26</v>
      </c>
      <c r="B104" s="113">
        <f>G104</f>
        <v>17945.900000000001</v>
      </c>
      <c r="C104" s="113">
        <f>I104</f>
        <v>268878.2</v>
      </c>
      <c r="D104" s="113">
        <f>F104</f>
        <v>22577.5</v>
      </c>
      <c r="E104" s="113">
        <f>H104</f>
        <v>280422.59999999998</v>
      </c>
      <c r="F104" s="111">
        <v>22577.5</v>
      </c>
      <c r="G104" s="111">
        <v>17945.900000000001</v>
      </c>
      <c r="H104" s="111">
        <v>280422.59999999998</v>
      </c>
      <c r="I104" s="111">
        <v>268878.2</v>
      </c>
    </row>
    <row r="105" spans="1:9">
      <c r="A105" s="39" t="s">
        <v>27</v>
      </c>
      <c r="B105" s="113"/>
      <c r="C105" s="113"/>
      <c r="D105" s="113"/>
      <c r="E105" s="113"/>
      <c r="F105" s="111"/>
      <c r="G105" s="111"/>
      <c r="H105" s="111"/>
      <c r="I105" s="111"/>
    </row>
    <row r="106" spans="1:9">
      <c r="A106" s="39" t="s">
        <v>28</v>
      </c>
      <c r="B106" s="113"/>
      <c r="C106" s="113"/>
      <c r="D106" s="113"/>
      <c r="E106" s="113"/>
      <c r="F106" s="111"/>
      <c r="G106" s="111"/>
      <c r="H106" s="111"/>
      <c r="I106" s="111"/>
    </row>
    <row r="107" spans="1:9">
      <c r="A107" s="46" t="s">
        <v>29</v>
      </c>
      <c r="B107" s="113">
        <f>G107</f>
        <v>54463</v>
      </c>
      <c r="C107" s="113">
        <f>I107</f>
        <v>636331.19999999995</v>
      </c>
      <c r="D107" s="113">
        <f>F107</f>
        <v>50605.2</v>
      </c>
      <c r="E107" s="113">
        <f>H107</f>
        <v>636070.40000000002</v>
      </c>
      <c r="F107" s="111">
        <v>50605.2</v>
      </c>
      <c r="G107" s="111">
        <v>54463</v>
      </c>
      <c r="H107" s="111">
        <v>636070.40000000002</v>
      </c>
      <c r="I107" s="111">
        <v>636331.19999999995</v>
      </c>
    </row>
    <row r="108" spans="1:9">
      <c r="A108" s="39" t="s">
        <v>30</v>
      </c>
      <c r="B108" s="113"/>
      <c r="C108" s="113"/>
      <c r="D108" s="113"/>
      <c r="E108" s="113"/>
      <c r="F108" s="111"/>
      <c r="G108" s="111"/>
      <c r="H108" s="111"/>
      <c r="I108" s="111"/>
    </row>
    <row r="109" spans="1:9">
      <c r="A109" s="39" t="s">
        <v>31</v>
      </c>
      <c r="B109" s="113"/>
      <c r="C109" s="113"/>
      <c r="D109" s="113"/>
      <c r="E109" s="113"/>
      <c r="F109" s="111"/>
      <c r="G109" s="111"/>
      <c r="H109" s="111"/>
      <c r="I109" s="111"/>
    </row>
    <row r="110" spans="1:9" hidden="1">
      <c r="A110" s="46" t="s">
        <v>32</v>
      </c>
      <c r="B110" s="111">
        <f>G111</f>
        <v>0</v>
      </c>
      <c r="C110" s="111">
        <f>I111</f>
        <v>0</v>
      </c>
      <c r="D110" s="111">
        <f>F111</f>
        <v>0</v>
      </c>
      <c r="E110" s="111">
        <f>H111</f>
        <v>0</v>
      </c>
      <c r="F110" s="113">
        <v>78.099999999999994</v>
      </c>
      <c r="G110" s="111">
        <v>20676.400000000001</v>
      </c>
      <c r="H110" s="113">
        <v>488.1</v>
      </c>
      <c r="I110" s="111">
        <v>22032</v>
      </c>
    </row>
    <row r="111" spans="1:9" hidden="1">
      <c r="A111" s="39" t="s">
        <v>33</v>
      </c>
      <c r="B111" s="111"/>
      <c r="C111" s="111"/>
      <c r="D111" s="111"/>
      <c r="E111" s="111"/>
      <c r="F111" s="112"/>
      <c r="G111" s="112"/>
      <c r="H111" s="112"/>
      <c r="I111" s="112"/>
    </row>
    <row r="112" spans="1:9">
      <c r="A112" s="46" t="s">
        <v>34</v>
      </c>
      <c r="B112" s="111">
        <f>G110</f>
        <v>20676.400000000001</v>
      </c>
      <c r="C112" s="111">
        <f>I110</f>
        <v>22032</v>
      </c>
      <c r="D112" s="111">
        <f>F110</f>
        <v>78.099999999999994</v>
      </c>
      <c r="E112" s="111">
        <f>H110</f>
        <v>488.1</v>
      </c>
      <c r="F112" s="112"/>
      <c r="G112" s="112"/>
      <c r="H112" s="112"/>
      <c r="I112" s="112"/>
    </row>
    <row r="113" spans="1:9">
      <c r="A113" s="39" t="s">
        <v>35</v>
      </c>
      <c r="B113" s="111"/>
      <c r="C113" s="111"/>
      <c r="D113" s="111"/>
      <c r="E113" s="111"/>
      <c r="F113" s="112"/>
      <c r="G113" s="112"/>
      <c r="H113" s="112"/>
      <c r="I113" s="112"/>
    </row>
    <row r="114" spans="1:9">
      <c r="A114" s="46" t="s">
        <v>36</v>
      </c>
      <c r="B114" s="111">
        <f>G114</f>
        <v>1651.7</v>
      </c>
      <c r="C114" s="111">
        <f>I114</f>
        <v>19711.3</v>
      </c>
      <c r="D114" s="111">
        <f>F114</f>
        <v>1234.7</v>
      </c>
      <c r="E114" s="111">
        <f>H114</f>
        <v>22077.8</v>
      </c>
      <c r="F114" s="112">
        <v>1234.7</v>
      </c>
      <c r="G114" s="112">
        <v>1651.7</v>
      </c>
      <c r="H114" s="112">
        <v>22077.8</v>
      </c>
      <c r="I114" s="112">
        <v>19711.3</v>
      </c>
    </row>
    <row r="115" spans="1:9">
      <c r="A115" s="39" t="s">
        <v>35</v>
      </c>
      <c r="B115" s="111"/>
      <c r="C115" s="111"/>
      <c r="D115" s="111"/>
      <c r="E115" s="111"/>
      <c r="F115" s="112"/>
      <c r="G115" s="112"/>
      <c r="H115" s="112"/>
      <c r="I115" s="112"/>
    </row>
    <row r="116" spans="1:9">
      <c r="A116" s="46" t="s">
        <v>2</v>
      </c>
      <c r="B116" s="113">
        <f>G116</f>
        <v>77300.2</v>
      </c>
      <c r="C116" s="113">
        <f>I116</f>
        <v>1023584</v>
      </c>
      <c r="D116" s="113">
        <f>F116</f>
        <v>57448</v>
      </c>
      <c r="E116" s="113">
        <f>H116</f>
        <v>1004846.8</v>
      </c>
      <c r="F116" s="113">
        <v>57448</v>
      </c>
      <c r="G116" s="113">
        <v>77300.2</v>
      </c>
      <c r="H116" s="113">
        <v>1004846.8</v>
      </c>
      <c r="I116" s="113">
        <v>1023584</v>
      </c>
    </row>
    <row r="117" spans="1:9">
      <c r="A117" s="39" t="s">
        <v>37</v>
      </c>
      <c r="B117" s="113"/>
      <c r="C117" s="113"/>
      <c r="D117" s="113"/>
      <c r="E117" s="113"/>
      <c r="F117" s="113"/>
      <c r="G117" s="113"/>
      <c r="H117" s="113"/>
      <c r="I117" s="113"/>
    </row>
    <row r="118" spans="1:9">
      <c r="A118" s="39" t="s">
        <v>38</v>
      </c>
      <c r="B118" s="113"/>
      <c r="C118" s="113"/>
      <c r="D118" s="113"/>
      <c r="E118" s="113"/>
      <c r="F118" s="113"/>
      <c r="G118" s="113"/>
      <c r="H118" s="113"/>
      <c r="I118" s="113"/>
    </row>
    <row r="119" spans="1:9">
      <c r="A119" s="39" t="s">
        <v>39</v>
      </c>
      <c r="B119" s="113"/>
      <c r="C119" s="113"/>
      <c r="D119" s="113"/>
      <c r="E119" s="113"/>
      <c r="F119" s="113"/>
      <c r="G119" s="113"/>
      <c r="H119" s="113"/>
      <c r="I119" s="113"/>
    </row>
    <row r="120" spans="1:9">
      <c r="A120" s="46" t="s">
        <v>40</v>
      </c>
      <c r="B120" s="113">
        <f>G120</f>
        <v>116731.5</v>
      </c>
      <c r="C120" s="113">
        <f>I120</f>
        <v>248392.7</v>
      </c>
      <c r="D120" s="113">
        <f>F120</f>
        <v>11056.5</v>
      </c>
      <c r="E120" s="113">
        <f>H120</f>
        <v>178154.8</v>
      </c>
      <c r="F120" s="113">
        <v>11056.5</v>
      </c>
      <c r="G120" s="113">
        <v>116731.5</v>
      </c>
      <c r="H120" s="113">
        <v>178154.8</v>
      </c>
      <c r="I120" s="113">
        <v>248392.7</v>
      </c>
    </row>
    <row r="121" spans="1:9">
      <c r="A121" s="39" t="s">
        <v>41</v>
      </c>
      <c r="B121" s="113"/>
      <c r="C121" s="113"/>
      <c r="D121" s="113"/>
      <c r="E121" s="113"/>
      <c r="F121" s="113"/>
      <c r="G121" s="113"/>
      <c r="H121" s="113"/>
      <c r="I121" s="113"/>
    </row>
    <row r="122" spans="1:9">
      <c r="A122" s="39" t="s">
        <v>42</v>
      </c>
      <c r="B122" s="113"/>
      <c r="C122" s="113"/>
      <c r="D122" s="113"/>
      <c r="E122" s="113"/>
      <c r="F122" s="113"/>
      <c r="G122" s="113"/>
      <c r="H122" s="113"/>
      <c r="I122" s="113"/>
    </row>
    <row r="123" spans="1:9">
      <c r="A123" s="39" t="s">
        <v>43</v>
      </c>
      <c r="B123" s="113"/>
      <c r="C123" s="113"/>
      <c r="D123" s="113"/>
      <c r="E123" s="113"/>
      <c r="F123" s="113"/>
      <c r="G123" s="113"/>
      <c r="H123" s="113"/>
      <c r="I123" s="113"/>
    </row>
    <row r="124" spans="1:9">
      <c r="A124" s="46" t="s">
        <v>44</v>
      </c>
      <c r="B124" s="113">
        <f>G124</f>
        <v>393.8</v>
      </c>
      <c r="C124" s="113">
        <f>I124</f>
        <v>4827</v>
      </c>
      <c r="D124" s="113">
        <f>F124</f>
        <v>178.5</v>
      </c>
      <c r="E124" s="113">
        <f>H124</f>
        <v>5013.3999999999996</v>
      </c>
      <c r="F124" s="113">
        <v>178.5</v>
      </c>
      <c r="G124" s="113">
        <v>393.8</v>
      </c>
      <c r="H124" s="113">
        <v>5013.3999999999996</v>
      </c>
      <c r="I124" s="113">
        <v>4827</v>
      </c>
    </row>
    <row r="125" spans="1:9">
      <c r="A125" s="39" t="s">
        <v>0</v>
      </c>
      <c r="B125" s="113"/>
      <c r="C125" s="113"/>
      <c r="D125" s="113"/>
      <c r="E125" s="113"/>
      <c r="F125" s="113"/>
      <c r="G125" s="113"/>
      <c r="H125" s="113"/>
      <c r="I125" s="113"/>
    </row>
    <row r="126" spans="1:9">
      <c r="A126" s="39" t="s">
        <v>45</v>
      </c>
      <c r="B126" s="113"/>
      <c r="C126" s="113"/>
      <c r="D126" s="113"/>
      <c r="E126" s="113"/>
      <c r="F126" s="113"/>
      <c r="G126" s="113"/>
      <c r="H126" s="113"/>
      <c r="I126" s="113"/>
    </row>
    <row r="127" spans="1:9">
      <c r="A127" s="46" t="s">
        <v>46</v>
      </c>
      <c r="B127" s="111">
        <f>G127</f>
        <v>16464.400000000001</v>
      </c>
      <c r="C127" s="111">
        <f>I127</f>
        <v>180737.4</v>
      </c>
      <c r="D127" s="111">
        <f>F127</f>
        <v>10395.700000000001</v>
      </c>
      <c r="E127" s="111">
        <f>H127</f>
        <v>215638.7</v>
      </c>
      <c r="F127" s="113">
        <v>10395.700000000001</v>
      </c>
      <c r="G127" s="113">
        <v>16464.400000000001</v>
      </c>
      <c r="H127" s="113">
        <v>215638.7</v>
      </c>
      <c r="I127" s="113">
        <v>180737.4</v>
      </c>
    </row>
    <row r="128" spans="1:9">
      <c r="A128" s="39" t="s">
        <v>45</v>
      </c>
      <c r="B128" s="111"/>
      <c r="C128" s="111"/>
      <c r="D128" s="111"/>
      <c r="E128" s="111"/>
      <c r="F128" s="113"/>
      <c r="G128" s="113"/>
      <c r="H128" s="113"/>
      <c r="I128" s="113"/>
    </row>
    <row r="129" spans="1:9">
      <c r="A129" s="46" t="s">
        <v>47</v>
      </c>
      <c r="B129" s="111">
        <f>G129</f>
        <v>1520</v>
      </c>
      <c r="C129" s="111">
        <f>I129</f>
        <v>5063.3</v>
      </c>
      <c r="D129" s="111">
        <f>F129</f>
        <v>373.4</v>
      </c>
      <c r="E129" s="111">
        <f>H129</f>
        <v>4239</v>
      </c>
      <c r="F129" s="113">
        <v>373.4</v>
      </c>
      <c r="G129" s="113">
        <v>1520</v>
      </c>
      <c r="H129" s="113">
        <v>4239</v>
      </c>
      <c r="I129" s="113">
        <v>5063.3</v>
      </c>
    </row>
    <row r="130" spans="1:9">
      <c r="A130" s="39" t="s">
        <v>45</v>
      </c>
      <c r="B130" s="111"/>
      <c r="C130" s="111"/>
      <c r="D130" s="111"/>
      <c r="E130" s="111"/>
      <c r="F130" s="113"/>
      <c r="G130" s="113"/>
      <c r="H130" s="113"/>
      <c r="I130" s="113"/>
    </row>
    <row r="131" spans="1:9">
      <c r="A131" s="46" t="s">
        <v>10</v>
      </c>
      <c r="B131" s="111">
        <f>G131</f>
        <v>62818.400000000001</v>
      </c>
      <c r="C131" s="111">
        <f>I131</f>
        <v>746442.6</v>
      </c>
      <c r="D131" s="111">
        <f>F131</f>
        <v>45947</v>
      </c>
      <c r="E131" s="111">
        <f>H131</f>
        <v>607267.4</v>
      </c>
      <c r="F131" s="113">
        <v>45947</v>
      </c>
      <c r="G131" s="113">
        <v>62818.400000000001</v>
      </c>
      <c r="H131" s="113">
        <v>607267.4</v>
      </c>
      <c r="I131" s="113">
        <v>746442.6</v>
      </c>
    </row>
    <row r="132" spans="1:9">
      <c r="A132" s="39" t="s">
        <v>48</v>
      </c>
      <c r="B132" s="111"/>
      <c r="C132" s="111"/>
      <c r="D132" s="111"/>
      <c r="E132" s="111"/>
      <c r="F132" s="113"/>
      <c r="G132" s="113"/>
      <c r="H132" s="113"/>
      <c r="I132" s="113"/>
    </row>
    <row r="133" spans="1:9">
      <c r="A133" s="46" t="s">
        <v>49</v>
      </c>
      <c r="B133" s="111">
        <f>G133</f>
        <v>12752</v>
      </c>
      <c r="C133" s="111">
        <f>I133</f>
        <v>125543.2</v>
      </c>
      <c r="D133" s="111">
        <f>F133</f>
        <v>8915.9</v>
      </c>
      <c r="E133" s="111">
        <f>H133</f>
        <v>88658.7</v>
      </c>
      <c r="F133" s="111">
        <v>8915.9</v>
      </c>
      <c r="G133" s="111">
        <v>12752</v>
      </c>
      <c r="H133" s="111">
        <v>88658.7</v>
      </c>
      <c r="I133" s="111">
        <v>125543.2</v>
      </c>
    </row>
    <row r="134" spans="1:9">
      <c r="A134" s="39" t="s">
        <v>50</v>
      </c>
      <c r="B134" s="111"/>
      <c r="C134" s="111"/>
      <c r="D134" s="111"/>
      <c r="E134" s="111"/>
      <c r="F134" s="111"/>
      <c r="G134" s="111"/>
      <c r="H134" s="111"/>
      <c r="I134" s="111"/>
    </row>
    <row r="135" spans="1:9">
      <c r="A135" s="45" t="s">
        <v>51</v>
      </c>
      <c r="B135" s="114">
        <f>G135</f>
        <v>375782.5</v>
      </c>
      <c r="C135" s="114">
        <f>I135</f>
        <v>2029171.2</v>
      </c>
      <c r="D135" s="114">
        <f>F135</f>
        <v>385912.2</v>
      </c>
      <c r="E135" s="114">
        <f>H135</f>
        <v>2327676.2000000002</v>
      </c>
      <c r="F135" s="111">
        <v>385912.2</v>
      </c>
      <c r="G135" s="111">
        <v>375782.5</v>
      </c>
      <c r="H135" s="111">
        <v>2327676.2000000002</v>
      </c>
      <c r="I135" s="111">
        <v>2029171.2</v>
      </c>
    </row>
    <row r="136" spans="1:9">
      <c r="A136" s="43" t="s">
        <v>52</v>
      </c>
      <c r="B136" s="114"/>
      <c r="C136" s="114"/>
      <c r="D136" s="114"/>
      <c r="E136" s="114"/>
      <c r="F136" s="111"/>
      <c r="G136" s="111"/>
      <c r="H136" s="111"/>
      <c r="I136" s="111"/>
    </row>
    <row r="137" spans="1:9">
      <c r="A137" s="43" t="s">
        <v>53</v>
      </c>
      <c r="B137" s="114"/>
      <c r="C137" s="114"/>
      <c r="D137" s="114"/>
      <c r="E137" s="114"/>
      <c r="F137" s="111"/>
      <c r="G137" s="111"/>
      <c r="H137" s="111"/>
      <c r="I137" s="111"/>
    </row>
    <row r="138" spans="1:9">
      <c r="A138" s="45" t="s">
        <v>54</v>
      </c>
      <c r="B138" s="114">
        <f>G138</f>
        <v>57735.3</v>
      </c>
      <c r="C138" s="114">
        <f>I138</f>
        <v>585559.80000000005</v>
      </c>
      <c r="D138" s="114">
        <f>F138</f>
        <v>55277.8</v>
      </c>
      <c r="E138" s="114">
        <f>H138</f>
        <v>604311.6</v>
      </c>
      <c r="F138" s="111">
        <v>55277.8</v>
      </c>
      <c r="G138" s="111">
        <v>57735.3</v>
      </c>
      <c r="H138" s="111">
        <v>604311.6</v>
      </c>
      <c r="I138" s="111">
        <v>585559.80000000005</v>
      </c>
    </row>
    <row r="139" spans="1:9">
      <c r="A139" s="43" t="s">
        <v>55</v>
      </c>
      <c r="B139" s="114"/>
      <c r="C139" s="114"/>
      <c r="D139" s="114"/>
      <c r="E139" s="114"/>
      <c r="F139" s="111"/>
      <c r="G139" s="111"/>
      <c r="H139" s="111"/>
      <c r="I139" s="111"/>
    </row>
    <row r="140" spans="1:9">
      <c r="A140" s="43" t="s">
        <v>56</v>
      </c>
      <c r="B140" s="114"/>
      <c r="C140" s="114"/>
      <c r="D140" s="114"/>
      <c r="E140" s="114"/>
      <c r="F140" s="111"/>
      <c r="G140" s="111"/>
      <c r="H140" s="111"/>
      <c r="I140" s="111"/>
    </row>
    <row r="141" spans="1:9">
      <c r="F141" s="110">
        <v>1190.2</v>
      </c>
      <c r="G141" s="110">
        <v>1345.9</v>
      </c>
      <c r="H141" s="110">
        <v>33787.1</v>
      </c>
      <c r="I141" s="110">
        <v>33000</v>
      </c>
    </row>
    <row r="142" spans="1:9">
      <c r="A142" s="36" t="s">
        <v>15</v>
      </c>
      <c r="B142" s="37">
        <f>SUM(B143,B144,B179,B182)</f>
        <v>694035.7</v>
      </c>
      <c r="C142" s="37">
        <f>SUM(C143,C144,C179,C182)</f>
        <v>6413744.7999999998</v>
      </c>
      <c r="D142" s="37">
        <f>SUM(D143,D144,D179,D182)</f>
        <v>843343.1</v>
      </c>
      <c r="E142" s="37">
        <f>SUM(E143,E144,E179,E182)</f>
        <v>6782661.0000000009</v>
      </c>
      <c r="F142" s="110"/>
      <c r="G142" s="110"/>
      <c r="H142" s="110"/>
      <c r="I142" s="110"/>
    </row>
    <row r="143" spans="1:9">
      <c r="A143" s="45" t="s">
        <v>21</v>
      </c>
      <c r="B143" s="38">
        <f>G141</f>
        <v>1345.9</v>
      </c>
      <c r="C143" s="38">
        <f>I141</f>
        <v>33000</v>
      </c>
      <c r="D143" s="38">
        <f>F141</f>
        <v>1190.2</v>
      </c>
      <c r="E143" s="38">
        <f>H141</f>
        <v>33787.1</v>
      </c>
      <c r="F143" s="110"/>
      <c r="G143" s="110"/>
      <c r="H143" s="110"/>
      <c r="I143" s="110"/>
    </row>
    <row r="144" spans="1:9">
      <c r="A144" s="45" t="s">
        <v>22</v>
      </c>
      <c r="B144" s="37">
        <f>SUM(B145:B178)</f>
        <v>338271.1</v>
      </c>
      <c r="C144" s="37">
        <f>SUM(C145:C178)</f>
        <v>3425410.8</v>
      </c>
      <c r="D144" s="37">
        <f>SUM(D145:D178)</f>
        <v>324257.3</v>
      </c>
      <c r="E144" s="37">
        <f>SUM(E145:E178)</f>
        <v>2658357.8000000003</v>
      </c>
      <c r="F144" s="110">
        <v>58269.3</v>
      </c>
      <c r="G144" s="110">
        <v>57465.599999999999</v>
      </c>
      <c r="H144" s="110">
        <v>562045.6</v>
      </c>
      <c r="I144" s="110">
        <v>569011.9</v>
      </c>
    </row>
    <row r="145" spans="1:9">
      <c r="A145" s="27" t="s">
        <v>23</v>
      </c>
      <c r="B145" s="113">
        <f>G144</f>
        <v>57465.599999999999</v>
      </c>
      <c r="C145" s="113">
        <f>I144</f>
        <v>569011.9</v>
      </c>
      <c r="D145" s="113">
        <f>F144</f>
        <v>58269.3</v>
      </c>
      <c r="E145" s="113">
        <f>H144</f>
        <v>562045.6</v>
      </c>
      <c r="F145" s="116"/>
      <c r="G145" s="116"/>
      <c r="H145" s="116"/>
      <c r="I145" s="116"/>
    </row>
    <row r="146" spans="1:9">
      <c r="A146" s="39" t="s">
        <v>25</v>
      </c>
      <c r="B146" s="113"/>
      <c r="C146" s="113"/>
      <c r="D146" s="113"/>
      <c r="E146" s="113"/>
      <c r="F146" s="116"/>
      <c r="G146" s="116"/>
      <c r="H146" s="116"/>
      <c r="I146" s="116"/>
    </row>
    <row r="147" spans="1:9">
      <c r="A147" s="39" t="s">
        <v>24</v>
      </c>
      <c r="B147" s="113"/>
      <c r="C147" s="113"/>
      <c r="D147" s="113"/>
      <c r="E147" s="113"/>
      <c r="F147" s="116"/>
      <c r="G147" s="116"/>
      <c r="H147" s="116"/>
      <c r="I147" s="116"/>
    </row>
    <row r="148" spans="1:9">
      <c r="A148" s="27" t="s">
        <v>26</v>
      </c>
      <c r="B148" s="113">
        <f>G148</f>
        <v>155362.79999999999</v>
      </c>
      <c r="C148" s="113">
        <f>I148</f>
        <v>1473581</v>
      </c>
      <c r="D148" s="113">
        <f>F148</f>
        <v>47841.8</v>
      </c>
      <c r="E148" s="113">
        <f>H148</f>
        <v>583718.6</v>
      </c>
      <c r="F148" s="111">
        <v>47841.8</v>
      </c>
      <c r="G148" s="111">
        <v>155362.79999999999</v>
      </c>
      <c r="H148" s="111">
        <v>583718.6</v>
      </c>
      <c r="I148" s="111">
        <v>1473581</v>
      </c>
    </row>
    <row r="149" spans="1:9">
      <c r="A149" s="39" t="s">
        <v>27</v>
      </c>
      <c r="B149" s="113"/>
      <c r="C149" s="113"/>
      <c r="D149" s="113"/>
      <c r="E149" s="113"/>
      <c r="F149" s="111"/>
      <c r="G149" s="111"/>
      <c r="H149" s="111"/>
      <c r="I149" s="111"/>
    </row>
    <row r="150" spans="1:9">
      <c r="A150" s="39" t="s">
        <v>28</v>
      </c>
      <c r="B150" s="113"/>
      <c r="C150" s="113"/>
      <c r="D150" s="113"/>
      <c r="E150" s="113"/>
      <c r="F150" s="111"/>
      <c r="G150" s="111"/>
      <c r="H150" s="111"/>
      <c r="I150" s="111"/>
    </row>
    <row r="151" spans="1:9">
      <c r="A151" s="46" t="s">
        <v>29</v>
      </c>
      <c r="B151" s="113">
        <f>G151</f>
        <v>28131.599999999999</v>
      </c>
      <c r="C151" s="113">
        <f>I151</f>
        <v>146982.5</v>
      </c>
      <c r="D151" s="113">
        <f>F151</f>
        <v>79411.600000000006</v>
      </c>
      <c r="E151" s="113">
        <f>H151</f>
        <v>269292.40000000002</v>
      </c>
      <c r="F151" s="111">
        <v>79411.600000000006</v>
      </c>
      <c r="G151" s="111">
        <v>28131.599999999999</v>
      </c>
      <c r="H151" s="111">
        <v>269292.40000000002</v>
      </c>
      <c r="I151" s="111">
        <v>146982.5</v>
      </c>
    </row>
    <row r="152" spans="1:9">
      <c r="A152" s="39" t="s">
        <v>30</v>
      </c>
      <c r="B152" s="113"/>
      <c r="C152" s="113"/>
      <c r="D152" s="113"/>
      <c r="E152" s="113"/>
      <c r="F152" s="111"/>
      <c r="G152" s="111"/>
      <c r="H152" s="111"/>
      <c r="I152" s="111"/>
    </row>
    <row r="153" spans="1:9">
      <c r="A153" s="39" t="s">
        <v>31</v>
      </c>
      <c r="B153" s="113"/>
      <c r="C153" s="113"/>
      <c r="D153" s="113"/>
      <c r="E153" s="113"/>
      <c r="F153" s="111"/>
      <c r="G153" s="111"/>
      <c r="H153" s="111"/>
      <c r="I153" s="111"/>
    </row>
    <row r="154" spans="1:9" hidden="1">
      <c r="A154" s="46" t="s">
        <v>32</v>
      </c>
      <c r="B154" s="111">
        <f>G155</f>
        <v>0</v>
      </c>
      <c r="C154" s="111">
        <f>I155</f>
        <v>0</v>
      </c>
      <c r="D154" s="111">
        <f>F155</f>
        <v>0</v>
      </c>
      <c r="E154" s="111">
        <f>H155</f>
        <v>0</v>
      </c>
      <c r="F154" s="111">
        <v>24101.9</v>
      </c>
      <c r="G154" s="111">
        <v>20394.900000000001</v>
      </c>
      <c r="H154" s="111">
        <v>139976.1</v>
      </c>
      <c r="I154" s="111">
        <v>96403.4</v>
      </c>
    </row>
    <row r="155" spans="1:9" hidden="1">
      <c r="A155" s="39" t="s">
        <v>33</v>
      </c>
      <c r="B155" s="111"/>
      <c r="C155" s="111"/>
      <c r="D155" s="111"/>
      <c r="E155" s="111"/>
      <c r="F155" s="111"/>
      <c r="G155" s="111"/>
      <c r="H155" s="111"/>
      <c r="I155" s="111"/>
    </row>
    <row r="156" spans="1:9" hidden="1">
      <c r="A156" s="46" t="s">
        <v>34</v>
      </c>
      <c r="B156" s="111">
        <f>G156</f>
        <v>0</v>
      </c>
      <c r="C156" s="111">
        <f>I156</f>
        <v>0</v>
      </c>
      <c r="D156" s="111">
        <f>F156</f>
        <v>0</v>
      </c>
      <c r="E156" s="111">
        <f>H156</f>
        <v>0</v>
      </c>
      <c r="F156" s="112"/>
      <c r="G156" s="112"/>
      <c r="H156" s="112"/>
      <c r="I156" s="112"/>
    </row>
    <row r="157" spans="1:9" hidden="1">
      <c r="A157" s="39" t="s">
        <v>35</v>
      </c>
      <c r="B157" s="111"/>
      <c r="C157" s="111"/>
      <c r="D157" s="111"/>
      <c r="E157" s="111"/>
      <c r="F157" s="112"/>
      <c r="G157" s="112"/>
      <c r="H157" s="112"/>
      <c r="I157" s="112"/>
    </row>
    <row r="158" spans="1:9">
      <c r="A158" s="46" t="s">
        <v>36</v>
      </c>
      <c r="B158" s="111">
        <f>G154</f>
        <v>20394.900000000001</v>
      </c>
      <c r="C158" s="111">
        <f>I154</f>
        <v>96403.4</v>
      </c>
      <c r="D158" s="111">
        <f>F154</f>
        <v>24101.9</v>
      </c>
      <c r="E158" s="111">
        <f>H154</f>
        <v>139976.1</v>
      </c>
      <c r="F158" s="112"/>
      <c r="G158" s="112"/>
      <c r="H158" s="112"/>
      <c r="I158" s="112"/>
    </row>
    <row r="159" spans="1:9">
      <c r="A159" s="39" t="s">
        <v>35</v>
      </c>
      <c r="B159" s="111"/>
      <c r="C159" s="111"/>
      <c r="D159" s="111"/>
      <c r="E159" s="111"/>
      <c r="F159" s="112"/>
      <c r="G159" s="112"/>
      <c r="H159" s="112"/>
      <c r="I159" s="112"/>
    </row>
    <row r="160" spans="1:9">
      <c r="A160" s="46" t="s">
        <v>2</v>
      </c>
      <c r="B160" s="113">
        <f>G160</f>
        <v>32858.9</v>
      </c>
      <c r="C160" s="113">
        <f>I160</f>
        <v>202013.5</v>
      </c>
      <c r="D160" s="113">
        <f>F160</f>
        <v>13007.4</v>
      </c>
      <c r="E160" s="113">
        <f>H160</f>
        <v>108923.8</v>
      </c>
      <c r="F160" s="113">
        <v>13007.4</v>
      </c>
      <c r="G160" s="113">
        <v>32858.9</v>
      </c>
      <c r="H160" s="113">
        <v>108923.8</v>
      </c>
      <c r="I160" s="113">
        <v>202013.5</v>
      </c>
    </row>
    <row r="161" spans="1:9">
      <c r="A161" s="39" t="s">
        <v>37</v>
      </c>
      <c r="B161" s="113"/>
      <c r="C161" s="113"/>
      <c r="D161" s="113"/>
      <c r="E161" s="113"/>
      <c r="F161" s="113"/>
      <c r="G161" s="113"/>
      <c r="H161" s="113"/>
      <c r="I161" s="113"/>
    </row>
    <row r="162" spans="1:9">
      <c r="A162" s="39" t="s">
        <v>38</v>
      </c>
      <c r="B162" s="113"/>
      <c r="C162" s="113"/>
      <c r="D162" s="113"/>
      <c r="E162" s="113"/>
      <c r="F162" s="113"/>
      <c r="G162" s="113"/>
      <c r="H162" s="113"/>
      <c r="I162" s="113"/>
    </row>
    <row r="163" spans="1:9">
      <c r="A163" s="39" t="s">
        <v>39</v>
      </c>
      <c r="B163" s="113"/>
      <c r="C163" s="113"/>
      <c r="D163" s="113"/>
      <c r="E163" s="113"/>
      <c r="F163" s="113"/>
      <c r="G163" s="113"/>
      <c r="H163" s="113"/>
      <c r="I163" s="113"/>
    </row>
    <row r="164" spans="1:9">
      <c r="A164" s="46" t="s">
        <v>40</v>
      </c>
      <c r="B164" s="113">
        <f>G164</f>
        <v>15523.2</v>
      </c>
      <c r="C164" s="113">
        <f>I164</f>
        <v>548628.5</v>
      </c>
      <c r="D164" s="113">
        <f>F164</f>
        <v>60513.2</v>
      </c>
      <c r="E164" s="113">
        <f>H164</f>
        <v>665169.1</v>
      </c>
      <c r="F164" s="113">
        <v>60513.2</v>
      </c>
      <c r="G164" s="113">
        <v>15523.2</v>
      </c>
      <c r="H164" s="113">
        <v>665169.1</v>
      </c>
      <c r="I164" s="113">
        <v>548628.5</v>
      </c>
    </row>
    <row r="165" spans="1:9">
      <c r="A165" s="39" t="s">
        <v>41</v>
      </c>
      <c r="B165" s="113"/>
      <c r="C165" s="113"/>
      <c r="D165" s="113"/>
      <c r="E165" s="113"/>
      <c r="F165" s="113"/>
      <c r="G165" s="113"/>
      <c r="H165" s="113"/>
      <c r="I165" s="113"/>
    </row>
    <row r="166" spans="1:9">
      <c r="A166" s="39" t="s">
        <v>42</v>
      </c>
      <c r="B166" s="113"/>
      <c r="C166" s="113"/>
      <c r="D166" s="113"/>
      <c r="E166" s="113"/>
      <c r="F166" s="113"/>
      <c r="G166" s="113"/>
      <c r="H166" s="113"/>
      <c r="I166" s="113"/>
    </row>
    <row r="167" spans="1:9">
      <c r="A167" s="39" t="s">
        <v>43</v>
      </c>
      <c r="B167" s="113"/>
      <c r="C167" s="113"/>
      <c r="D167" s="113"/>
      <c r="E167" s="113"/>
      <c r="F167" s="113"/>
      <c r="G167" s="113"/>
      <c r="H167" s="113"/>
      <c r="I167" s="113"/>
    </row>
    <row r="168" spans="1:9">
      <c r="A168" s="46" t="s">
        <v>44</v>
      </c>
      <c r="B168" s="113">
        <f>G169</f>
        <v>0</v>
      </c>
      <c r="C168" s="113">
        <f>I169</f>
        <v>0</v>
      </c>
      <c r="D168" s="113">
        <f>F169</f>
        <v>0</v>
      </c>
      <c r="E168" s="113">
        <f>H169</f>
        <v>0</v>
      </c>
      <c r="F168" s="113">
        <v>435.6</v>
      </c>
      <c r="G168" s="113">
        <v>199.2</v>
      </c>
      <c r="H168" s="113">
        <v>4766.2</v>
      </c>
      <c r="I168" s="113">
        <v>4604.6000000000004</v>
      </c>
    </row>
    <row r="169" spans="1:9">
      <c r="A169" s="39" t="s">
        <v>0</v>
      </c>
      <c r="B169" s="113"/>
      <c r="C169" s="113"/>
      <c r="D169" s="113"/>
      <c r="E169" s="113"/>
      <c r="F169" s="113"/>
      <c r="G169" s="113"/>
      <c r="H169" s="113"/>
      <c r="I169" s="113"/>
    </row>
    <row r="170" spans="1:9">
      <c r="A170" s="39" t="s">
        <v>45</v>
      </c>
      <c r="B170" s="113"/>
      <c r="C170" s="113"/>
      <c r="D170" s="113"/>
      <c r="E170" s="113"/>
      <c r="F170" s="113"/>
      <c r="G170" s="113"/>
      <c r="H170" s="113"/>
      <c r="I170" s="113"/>
    </row>
    <row r="171" spans="1:9">
      <c r="A171" s="46" t="s">
        <v>46</v>
      </c>
      <c r="B171" s="111">
        <f>G168</f>
        <v>199.2</v>
      </c>
      <c r="C171" s="111">
        <f>I168</f>
        <v>4604.6000000000004</v>
      </c>
      <c r="D171" s="111">
        <f>F168</f>
        <v>435.6</v>
      </c>
      <c r="E171" s="111">
        <f>H168</f>
        <v>4766.2</v>
      </c>
      <c r="F171" s="115"/>
      <c r="G171" s="113"/>
      <c r="H171" s="115"/>
      <c r="I171" s="113"/>
    </row>
    <row r="172" spans="1:9">
      <c r="A172" s="39" t="s">
        <v>45</v>
      </c>
      <c r="B172" s="111"/>
      <c r="C172" s="111"/>
      <c r="D172" s="111"/>
      <c r="E172" s="111"/>
      <c r="F172" s="113"/>
      <c r="G172" s="113"/>
      <c r="H172" s="113"/>
      <c r="I172" s="113"/>
    </row>
    <row r="173" spans="1:9">
      <c r="A173" s="46" t="s">
        <v>47</v>
      </c>
      <c r="B173" s="111">
        <f>G173</f>
        <v>69.8</v>
      </c>
      <c r="C173" s="111">
        <f>I173</f>
        <v>7491.5</v>
      </c>
      <c r="D173" s="111">
        <f>F173</f>
        <v>568.70000000000005</v>
      </c>
      <c r="E173" s="111">
        <f>H173</f>
        <v>13291.9</v>
      </c>
      <c r="F173" s="113">
        <v>568.70000000000005</v>
      </c>
      <c r="G173" s="113">
        <v>69.8</v>
      </c>
      <c r="H173" s="113">
        <v>13291.9</v>
      </c>
      <c r="I173" s="113">
        <v>7491.5</v>
      </c>
    </row>
    <row r="174" spans="1:9">
      <c r="A174" s="39" t="s">
        <v>45</v>
      </c>
      <c r="B174" s="111"/>
      <c r="C174" s="111"/>
      <c r="D174" s="111"/>
      <c r="E174" s="111"/>
      <c r="F174" s="113"/>
      <c r="G174" s="113"/>
      <c r="H174" s="113"/>
      <c r="I174" s="113"/>
    </row>
    <row r="175" spans="1:9">
      <c r="A175" s="46" t="s">
        <v>10</v>
      </c>
      <c r="B175" s="111">
        <f>G176</f>
        <v>0</v>
      </c>
      <c r="C175" s="111">
        <f>I176</f>
        <v>0</v>
      </c>
      <c r="D175" s="111">
        <f>F176</f>
        <v>0</v>
      </c>
      <c r="E175" s="111">
        <f>H176</f>
        <v>0</v>
      </c>
      <c r="F175" s="111">
        <v>40107.800000000003</v>
      </c>
      <c r="G175" s="113">
        <v>28265.1</v>
      </c>
      <c r="H175" s="111">
        <v>311174.09999999998</v>
      </c>
      <c r="I175" s="113">
        <v>376693.9</v>
      </c>
    </row>
    <row r="176" spans="1:9">
      <c r="A176" s="39" t="s">
        <v>48</v>
      </c>
      <c r="B176" s="111"/>
      <c r="C176" s="111"/>
      <c r="D176" s="111"/>
      <c r="E176" s="111"/>
      <c r="F176" s="112"/>
      <c r="G176" s="113"/>
      <c r="H176" s="112"/>
      <c r="I176" s="113"/>
    </row>
    <row r="177" spans="1:9">
      <c r="A177" s="46" t="s">
        <v>49</v>
      </c>
      <c r="B177" s="111">
        <f>G175</f>
        <v>28265.1</v>
      </c>
      <c r="C177" s="111">
        <f>I175</f>
        <v>376693.9</v>
      </c>
      <c r="D177" s="111">
        <f>F175</f>
        <v>40107.800000000003</v>
      </c>
      <c r="E177" s="111">
        <f>H175</f>
        <v>311174.09999999998</v>
      </c>
      <c r="F177" s="112"/>
      <c r="G177" s="112"/>
      <c r="H177" s="112"/>
      <c r="I177" s="112"/>
    </row>
    <row r="178" spans="1:9">
      <c r="A178" s="39" t="s">
        <v>50</v>
      </c>
      <c r="B178" s="111"/>
      <c r="C178" s="111"/>
      <c r="D178" s="111"/>
      <c r="E178" s="111"/>
      <c r="F178" s="112"/>
      <c r="G178" s="112"/>
      <c r="H178" s="112"/>
      <c r="I178" s="112"/>
    </row>
    <row r="179" spans="1:9">
      <c r="A179" s="45" t="s">
        <v>51</v>
      </c>
      <c r="B179" s="114">
        <f>G179</f>
        <v>354418.7</v>
      </c>
      <c r="C179" s="114">
        <f>I179</f>
        <v>2942932.8</v>
      </c>
      <c r="D179" s="114">
        <f>F179</f>
        <v>517895.6</v>
      </c>
      <c r="E179" s="114">
        <f>H179</f>
        <v>4071495.4</v>
      </c>
      <c r="F179" s="111">
        <v>517895.6</v>
      </c>
      <c r="G179" s="111">
        <v>354418.7</v>
      </c>
      <c r="H179" s="111">
        <v>4071495.4</v>
      </c>
      <c r="I179" s="111">
        <v>2942932.8</v>
      </c>
    </row>
    <row r="180" spans="1:9">
      <c r="A180" s="43" t="s">
        <v>52</v>
      </c>
      <c r="B180" s="114"/>
      <c r="C180" s="114"/>
      <c r="D180" s="114"/>
      <c r="E180" s="114"/>
      <c r="F180" s="111"/>
      <c r="G180" s="111"/>
      <c r="H180" s="111"/>
      <c r="I180" s="111"/>
    </row>
    <row r="181" spans="1:9">
      <c r="A181" s="43" t="s">
        <v>53</v>
      </c>
      <c r="B181" s="114"/>
      <c r="C181" s="114"/>
      <c r="D181" s="114"/>
      <c r="E181" s="114"/>
      <c r="F181" s="111"/>
      <c r="G181" s="111"/>
      <c r="H181" s="111"/>
      <c r="I181" s="111"/>
    </row>
    <row r="182" spans="1:9">
      <c r="A182" s="45" t="s">
        <v>54</v>
      </c>
      <c r="B182" s="114">
        <f>G182</f>
        <v>0</v>
      </c>
      <c r="C182" s="114">
        <f>I182</f>
        <v>12401.2</v>
      </c>
      <c r="D182" s="114">
        <f>F182</f>
        <v>0</v>
      </c>
      <c r="E182" s="114">
        <f>H182</f>
        <v>19020.7</v>
      </c>
      <c r="F182" s="111"/>
      <c r="G182" s="111"/>
      <c r="H182" s="111">
        <v>19020.7</v>
      </c>
      <c r="I182" s="111">
        <v>12401.2</v>
      </c>
    </row>
    <row r="183" spans="1:9">
      <c r="A183" s="43" t="s">
        <v>55</v>
      </c>
      <c r="B183" s="114"/>
      <c r="C183" s="114"/>
      <c r="D183" s="114"/>
      <c r="E183" s="114"/>
      <c r="F183" s="111"/>
      <c r="G183" s="111"/>
      <c r="H183" s="111"/>
      <c r="I183" s="111"/>
    </row>
    <row r="184" spans="1:9">
      <c r="A184" s="43" t="s">
        <v>56</v>
      </c>
      <c r="B184" s="114"/>
      <c r="C184" s="114"/>
      <c r="D184" s="114"/>
      <c r="E184" s="114"/>
      <c r="F184" s="111"/>
      <c r="G184" s="111"/>
      <c r="H184" s="111"/>
      <c r="I184" s="111"/>
    </row>
    <row r="185" spans="1:9">
      <c r="F185" s="110">
        <v>33819</v>
      </c>
      <c r="G185" s="110">
        <v>245908.9</v>
      </c>
      <c r="H185" s="110">
        <v>1603283.2</v>
      </c>
      <c r="I185" s="110">
        <v>2144185</v>
      </c>
    </row>
    <row r="186" spans="1:9">
      <c r="A186" s="36" t="s">
        <v>16</v>
      </c>
      <c r="B186" s="37">
        <f>SUM(B187,B188,B223,B226)</f>
        <v>859315.1</v>
      </c>
      <c r="C186" s="37">
        <f>SUM(C187,C188,C223,C226)</f>
        <v>6571016.5</v>
      </c>
      <c r="D186" s="37">
        <f>SUM(D187,D188,D223,D226)</f>
        <v>700834.8</v>
      </c>
      <c r="E186" s="37">
        <f>SUM(E187,E188,E223,E226)</f>
        <v>7193827.0999999996</v>
      </c>
      <c r="F186" s="110"/>
      <c r="G186" s="110"/>
      <c r="H186" s="110"/>
      <c r="I186" s="110"/>
    </row>
    <row r="187" spans="1:9">
      <c r="A187" s="45" t="s">
        <v>21</v>
      </c>
      <c r="B187" s="38">
        <f>G187</f>
        <v>0</v>
      </c>
      <c r="C187" s="38">
        <f>I187</f>
        <v>0</v>
      </c>
      <c r="D187" s="38">
        <f>F187</f>
        <v>0</v>
      </c>
      <c r="E187" s="38">
        <f>H187</f>
        <v>0</v>
      </c>
      <c r="F187" s="110"/>
      <c r="G187" s="110"/>
      <c r="H187" s="110"/>
      <c r="I187" s="110"/>
    </row>
    <row r="188" spans="1:9">
      <c r="A188" s="45" t="s">
        <v>22</v>
      </c>
      <c r="B188" s="37">
        <f>SUM(B189:B222)</f>
        <v>456054.5</v>
      </c>
      <c r="C188" s="37">
        <f>SUM(C189:C222)</f>
        <v>3982918.3000000003</v>
      </c>
      <c r="D188" s="37">
        <f>SUM(D189:D222)</f>
        <v>191648.6</v>
      </c>
      <c r="E188" s="37">
        <f>SUM(E189:E222)</f>
        <v>3428437.4</v>
      </c>
      <c r="F188" s="116"/>
      <c r="G188" s="116"/>
      <c r="H188" s="116"/>
      <c r="I188" s="116"/>
    </row>
    <row r="189" spans="1:9">
      <c r="A189" s="27" t="s">
        <v>23</v>
      </c>
      <c r="B189" s="113">
        <f>G185</f>
        <v>245908.9</v>
      </c>
      <c r="C189" s="113">
        <f>I185</f>
        <v>2144185</v>
      </c>
      <c r="D189" s="113">
        <f>F185</f>
        <v>33819</v>
      </c>
      <c r="E189" s="113">
        <f>H185</f>
        <v>1603283.2</v>
      </c>
      <c r="F189" s="116"/>
      <c r="G189" s="116"/>
      <c r="H189" s="116"/>
      <c r="I189" s="116"/>
    </row>
    <row r="190" spans="1:9">
      <c r="A190" s="39" t="s">
        <v>25</v>
      </c>
      <c r="B190" s="113"/>
      <c r="C190" s="113"/>
      <c r="D190" s="113"/>
      <c r="E190" s="113"/>
      <c r="F190" s="116"/>
      <c r="G190" s="116"/>
      <c r="H190" s="116"/>
      <c r="I190" s="116"/>
    </row>
    <row r="191" spans="1:9">
      <c r="A191" s="39" t="s">
        <v>24</v>
      </c>
      <c r="B191" s="113"/>
      <c r="C191" s="113"/>
      <c r="D191" s="113"/>
      <c r="E191" s="113"/>
      <c r="F191" s="116"/>
      <c r="G191" s="116"/>
      <c r="H191" s="116"/>
      <c r="I191" s="116"/>
    </row>
    <row r="192" spans="1:9">
      <c r="A192" s="27" t="s">
        <v>26</v>
      </c>
      <c r="B192" s="113">
        <f>G192</f>
        <v>33115</v>
      </c>
      <c r="C192" s="113">
        <f>I192</f>
        <v>563163.19999999995</v>
      </c>
      <c r="D192" s="113">
        <f>F192</f>
        <v>48821.1</v>
      </c>
      <c r="E192" s="113">
        <f>H192</f>
        <v>587560.30000000005</v>
      </c>
      <c r="F192" s="111">
        <v>48821.1</v>
      </c>
      <c r="G192" s="111">
        <v>33115</v>
      </c>
      <c r="H192" s="111">
        <v>587560.30000000005</v>
      </c>
      <c r="I192" s="111">
        <v>563163.19999999995</v>
      </c>
    </row>
    <row r="193" spans="1:9">
      <c r="A193" s="39" t="s">
        <v>27</v>
      </c>
      <c r="B193" s="113"/>
      <c r="C193" s="113"/>
      <c r="D193" s="113"/>
      <c r="E193" s="113"/>
      <c r="F193" s="111"/>
      <c r="G193" s="111"/>
      <c r="H193" s="111"/>
      <c r="I193" s="111"/>
    </row>
    <row r="194" spans="1:9">
      <c r="A194" s="39" t="s">
        <v>28</v>
      </c>
      <c r="B194" s="113"/>
      <c r="C194" s="113"/>
      <c r="D194" s="113"/>
      <c r="E194" s="113"/>
      <c r="F194" s="111"/>
      <c r="G194" s="111"/>
      <c r="H194" s="111"/>
      <c r="I194" s="111"/>
    </row>
    <row r="195" spans="1:9">
      <c r="A195" s="46" t="s">
        <v>29</v>
      </c>
      <c r="B195" s="113">
        <f>G195</f>
        <v>41463.599999999999</v>
      </c>
      <c r="C195" s="113">
        <f>I195</f>
        <v>200484.9</v>
      </c>
      <c r="D195" s="113">
        <f>F195</f>
        <v>40403.4</v>
      </c>
      <c r="E195" s="113">
        <f>H195</f>
        <v>224836.9</v>
      </c>
      <c r="F195" s="111">
        <v>40403.4</v>
      </c>
      <c r="G195" s="111">
        <v>41463.599999999999</v>
      </c>
      <c r="H195" s="111">
        <v>224836.9</v>
      </c>
      <c r="I195" s="111">
        <v>200484.9</v>
      </c>
    </row>
    <row r="196" spans="1:9">
      <c r="A196" s="39" t="s">
        <v>30</v>
      </c>
      <c r="B196" s="113"/>
      <c r="C196" s="113"/>
      <c r="D196" s="113"/>
      <c r="E196" s="113"/>
      <c r="F196" s="111"/>
      <c r="G196" s="111"/>
      <c r="H196" s="111"/>
      <c r="I196" s="111"/>
    </row>
    <row r="197" spans="1:9">
      <c r="A197" s="39" t="s">
        <v>31</v>
      </c>
      <c r="B197" s="113"/>
      <c r="C197" s="113"/>
      <c r="D197" s="113"/>
      <c r="E197" s="113"/>
      <c r="F197" s="111"/>
      <c r="G197" s="111"/>
      <c r="H197" s="111"/>
      <c r="I197" s="111"/>
    </row>
    <row r="198" spans="1:9" hidden="1">
      <c r="A198" s="46" t="s">
        <v>32</v>
      </c>
      <c r="B198" s="111">
        <f>G199</f>
        <v>0</v>
      </c>
      <c r="C198" s="111">
        <f>I199</f>
        <v>0</v>
      </c>
      <c r="D198" s="111">
        <f>F199</f>
        <v>0</v>
      </c>
      <c r="E198" s="111">
        <f>H199</f>
        <v>0</v>
      </c>
      <c r="F198" s="113"/>
      <c r="G198" s="111">
        <v>67</v>
      </c>
      <c r="H198" s="113">
        <v>1.9</v>
      </c>
      <c r="I198" s="111">
        <v>137.9</v>
      </c>
    </row>
    <row r="199" spans="1:9" hidden="1">
      <c r="A199" s="39" t="s">
        <v>33</v>
      </c>
      <c r="B199" s="111"/>
      <c r="C199" s="111"/>
      <c r="D199" s="111"/>
      <c r="E199" s="111"/>
      <c r="F199" s="112"/>
      <c r="G199" s="111"/>
      <c r="H199" s="112"/>
      <c r="I199" s="111"/>
    </row>
    <row r="200" spans="1:9">
      <c r="A200" s="46" t="s">
        <v>34</v>
      </c>
      <c r="B200" s="111">
        <f>G198</f>
        <v>67</v>
      </c>
      <c r="C200" s="111">
        <f>I198</f>
        <v>137.9</v>
      </c>
      <c r="D200" s="111">
        <f>F198</f>
        <v>0</v>
      </c>
      <c r="E200" s="111">
        <f>H198</f>
        <v>1.9</v>
      </c>
      <c r="F200" s="112"/>
      <c r="G200" s="112"/>
      <c r="H200" s="112"/>
      <c r="I200" s="112"/>
    </row>
    <row r="201" spans="1:9">
      <c r="A201" s="39" t="s">
        <v>35</v>
      </c>
      <c r="B201" s="111"/>
      <c r="C201" s="111"/>
      <c r="D201" s="111"/>
      <c r="E201" s="111"/>
      <c r="F201" s="112"/>
      <c r="G201" s="112"/>
      <c r="H201" s="112"/>
      <c r="I201" s="112"/>
    </row>
    <row r="202" spans="1:9">
      <c r="A202" s="46" t="s">
        <v>36</v>
      </c>
      <c r="B202" s="111">
        <f>G202</f>
        <v>632.4</v>
      </c>
      <c r="C202" s="111">
        <f>I202</f>
        <v>6487.2</v>
      </c>
      <c r="D202" s="111">
        <f>F202</f>
        <v>180.1</v>
      </c>
      <c r="E202" s="111">
        <f>H202</f>
        <v>8828.9</v>
      </c>
      <c r="F202" s="113">
        <v>180.1</v>
      </c>
      <c r="G202" s="113">
        <v>632.4</v>
      </c>
      <c r="H202" s="113">
        <v>8828.9</v>
      </c>
      <c r="I202" s="113">
        <v>6487.2</v>
      </c>
    </row>
    <row r="203" spans="1:9">
      <c r="A203" s="39" t="s">
        <v>35</v>
      </c>
      <c r="B203" s="111"/>
      <c r="C203" s="111"/>
      <c r="D203" s="111"/>
      <c r="E203" s="111"/>
      <c r="F203" s="113"/>
      <c r="G203" s="113"/>
      <c r="H203" s="113"/>
      <c r="I203" s="113"/>
    </row>
    <row r="204" spans="1:9">
      <c r="A204" s="46" t="s">
        <v>2</v>
      </c>
      <c r="B204" s="113">
        <f>G204</f>
        <v>106539.3</v>
      </c>
      <c r="C204" s="113">
        <f>I204</f>
        <v>905039.6</v>
      </c>
      <c r="D204" s="113">
        <f>F204</f>
        <v>37493.4</v>
      </c>
      <c r="E204" s="113">
        <f>H204</f>
        <v>795043.3</v>
      </c>
      <c r="F204" s="113">
        <v>37493.4</v>
      </c>
      <c r="G204" s="113">
        <v>106539.3</v>
      </c>
      <c r="H204" s="113">
        <v>795043.3</v>
      </c>
      <c r="I204" s="113">
        <v>905039.6</v>
      </c>
    </row>
    <row r="205" spans="1:9">
      <c r="A205" s="39" t="s">
        <v>37</v>
      </c>
      <c r="B205" s="113"/>
      <c r="C205" s="113"/>
      <c r="D205" s="113"/>
      <c r="E205" s="113"/>
      <c r="F205" s="113"/>
      <c r="G205" s="113"/>
      <c r="H205" s="113"/>
      <c r="I205" s="113"/>
    </row>
    <row r="206" spans="1:9">
      <c r="A206" s="39" t="s">
        <v>38</v>
      </c>
      <c r="B206" s="113"/>
      <c r="C206" s="113"/>
      <c r="D206" s="113"/>
      <c r="E206" s="113"/>
      <c r="F206" s="113"/>
      <c r="G206" s="113"/>
      <c r="H206" s="113"/>
      <c r="I206" s="113"/>
    </row>
    <row r="207" spans="1:9">
      <c r="A207" s="39" t="s">
        <v>39</v>
      </c>
      <c r="B207" s="113"/>
      <c r="C207" s="113"/>
      <c r="D207" s="113"/>
      <c r="E207" s="113"/>
      <c r="F207" s="113"/>
      <c r="G207" s="113"/>
      <c r="H207" s="113"/>
      <c r="I207" s="113"/>
    </row>
    <row r="208" spans="1:9">
      <c r="A208" s="46" t="s">
        <v>40</v>
      </c>
      <c r="B208" s="113">
        <f>G208</f>
        <v>10007.1</v>
      </c>
      <c r="C208" s="113">
        <f>I208</f>
        <v>46700.5</v>
      </c>
      <c r="D208" s="113">
        <f>F208</f>
        <v>3285.6</v>
      </c>
      <c r="E208" s="113">
        <f>H208</f>
        <v>22566.400000000001</v>
      </c>
      <c r="F208" s="113">
        <v>3285.6</v>
      </c>
      <c r="G208" s="113">
        <v>10007.1</v>
      </c>
      <c r="H208" s="113">
        <v>22566.400000000001</v>
      </c>
      <c r="I208" s="113">
        <v>46700.5</v>
      </c>
    </row>
    <row r="209" spans="1:9">
      <c r="A209" s="39" t="s">
        <v>41</v>
      </c>
      <c r="B209" s="113"/>
      <c r="C209" s="113"/>
      <c r="D209" s="113"/>
      <c r="E209" s="113"/>
      <c r="F209" s="113"/>
      <c r="G209" s="113"/>
      <c r="H209" s="113"/>
      <c r="I209" s="113"/>
    </row>
    <row r="210" spans="1:9">
      <c r="A210" s="39" t="s">
        <v>42</v>
      </c>
      <c r="B210" s="113"/>
      <c r="C210" s="113"/>
      <c r="D210" s="113"/>
      <c r="E210" s="113"/>
      <c r="F210" s="113"/>
      <c r="G210" s="113"/>
      <c r="H210" s="113"/>
      <c r="I210" s="113"/>
    </row>
    <row r="211" spans="1:9">
      <c r="A211" s="39" t="s">
        <v>43</v>
      </c>
      <c r="B211" s="113"/>
      <c r="C211" s="113"/>
      <c r="D211" s="113"/>
      <c r="E211" s="113"/>
      <c r="F211" s="113"/>
      <c r="G211" s="113"/>
      <c r="H211" s="113"/>
      <c r="I211" s="113"/>
    </row>
    <row r="212" spans="1:9">
      <c r="A212" s="46" t="s">
        <v>44</v>
      </c>
      <c r="B212" s="113">
        <f>G213</f>
        <v>0</v>
      </c>
      <c r="C212" s="113">
        <f>I213</f>
        <v>0</v>
      </c>
      <c r="D212" s="113">
        <f>F213</f>
        <v>0</v>
      </c>
      <c r="E212" s="113">
        <f>H213</f>
        <v>0</v>
      </c>
      <c r="F212" s="113">
        <v>377.3</v>
      </c>
      <c r="G212" s="113">
        <v>1138.3</v>
      </c>
      <c r="H212" s="113">
        <v>4943.7</v>
      </c>
      <c r="I212" s="113">
        <v>3376.9</v>
      </c>
    </row>
    <row r="213" spans="1:9">
      <c r="A213" s="39" t="s">
        <v>0</v>
      </c>
      <c r="B213" s="113"/>
      <c r="C213" s="113"/>
      <c r="D213" s="113"/>
      <c r="E213" s="113"/>
      <c r="F213" s="113"/>
      <c r="G213" s="113"/>
      <c r="H213" s="113"/>
      <c r="I213" s="113"/>
    </row>
    <row r="214" spans="1:9">
      <c r="A214" s="39" t="s">
        <v>45</v>
      </c>
      <c r="B214" s="113"/>
      <c r="C214" s="113"/>
      <c r="D214" s="113"/>
      <c r="E214" s="113"/>
      <c r="F214" s="113"/>
      <c r="G214" s="113"/>
      <c r="H214" s="113"/>
      <c r="I214" s="113"/>
    </row>
    <row r="215" spans="1:9">
      <c r="A215" s="46" t="s">
        <v>46</v>
      </c>
      <c r="B215" s="111">
        <f>G212</f>
        <v>1138.3</v>
      </c>
      <c r="C215" s="111">
        <f>I212</f>
        <v>3376.9</v>
      </c>
      <c r="D215" s="111">
        <f>F212</f>
        <v>377.3</v>
      </c>
      <c r="E215" s="111">
        <f>H212</f>
        <v>4943.7</v>
      </c>
      <c r="F215" s="115"/>
      <c r="G215" s="113"/>
      <c r="H215" s="115"/>
      <c r="I215" s="113"/>
    </row>
    <row r="216" spans="1:9">
      <c r="A216" s="39" t="s">
        <v>45</v>
      </c>
      <c r="B216" s="111"/>
      <c r="C216" s="111"/>
      <c r="D216" s="111"/>
      <c r="E216" s="111"/>
      <c r="F216" s="113"/>
      <c r="G216" s="113"/>
      <c r="H216" s="113"/>
      <c r="I216" s="113"/>
    </row>
    <row r="217" spans="1:9">
      <c r="A217" s="46" t="s">
        <v>47</v>
      </c>
      <c r="B217" s="111">
        <f>G218</f>
        <v>0</v>
      </c>
      <c r="C217" s="111">
        <f>I218</f>
        <v>0</v>
      </c>
      <c r="D217" s="111">
        <f>F218</f>
        <v>0</v>
      </c>
      <c r="E217" s="111">
        <f>H218</f>
        <v>0</v>
      </c>
      <c r="F217" s="111">
        <v>27268.7</v>
      </c>
      <c r="G217" s="113">
        <v>17182.900000000001</v>
      </c>
      <c r="H217" s="111">
        <v>181372.79999999999</v>
      </c>
      <c r="I217" s="113">
        <v>113343.1</v>
      </c>
    </row>
    <row r="218" spans="1:9">
      <c r="A218" s="39" t="s">
        <v>45</v>
      </c>
      <c r="B218" s="111"/>
      <c r="C218" s="111"/>
      <c r="D218" s="111"/>
      <c r="E218" s="111"/>
      <c r="F218" s="112"/>
      <c r="G218" s="113"/>
      <c r="H218" s="112"/>
      <c r="I218" s="113"/>
    </row>
    <row r="219" spans="1:9">
      <c r="A219" s="46" t="s">
        <v>10</v>
      </c>
      <c r="B219" s="111">
        <f>G219</f>
        <v>0</v>
      </c>
      <c r="C219" s="111">
        <f>I219</f>
        <v>0</v>
      </c>
      <c r="D219" s="111">
        <f>F219</f>
        <v>0</v>
      </c>
      <c r="E219" s="111">
        <f>H219</f>
        <v>0</v>
      </c>
      <c r="F219" s="112"/>
      <c r="G219" s="112"/>
      <c r="H219" s="112"/>
      <c r="I219" s="112"/>
    </row>
    <row r="220" spans="1:9">
      <c r="A220" s="39" t="s">
        <v>48</v>
      </c>
      <c r="B220" s="111"/>
      <c r="C220" s="111"/>
      <c r="D220" s="111"/>
      <c r="E220" s="111"/>
      <c r="F220" s="112"/>
      <c r="G220" s="112"/>
      <c r="H220" s="112"/>
      <c r="I220" s="112"/>
    </row>
    <row r="221" spans="1:9">
      <c r="A221" s="46" t="s">
        <v>49</v>
      </c>
      <c r="B221" s="111">
        <f>G217</f>
        <v>17182.900000000001</v>
      </c>
      <c r="C221" s="111">
        <f>I217</f>
        <v>113343.1</v>
      </c>
      <c r="D221" s="111">
        <f>F217</f>
        <v>27268.7</v>
      </c>
      <c r="E221" s="111">
        <f>H217</f>
        <v>181372.79999999999</v>
      </c>
      <c r="F221" s="112"/>
      <c r="G221" s="112"/>
      <c r="H221" s="112"/>
      <c r="I221" s="112"/>
    </row>
    <row r="222" spans="1:9">
      <c r="A222" s="39" t="s">
        <v>50</v>
      </c>
      <c r="B222" s="111"/>
      <c r="C222" s="111"/>
      <c r="D222" s="111"/>
      <c r="E222" s="111"/>
      <c r="F222" s="112"/>
      <c r="G222" s="112"/>
      <c r="H222" s="112"/>
      <c r="I222" s="112"/>
    </row>
    <row r="223" spans="1:9">
      <c r="A223" s="45" t="s">
        <v>51</v>
      </c>
      <c r="B223" s="114">
        <f>G223</f>
        <v>403260.6</v>
      </c>
      <c r="C223" s="114">
        <f>I223</f>
        <v>2588098.2000000002</v>
      </c>
      <c r="D223" s="114">
        <f>F223</f>
        <v>509186.2</v>
      </c>
      <c r="E223" s="114">
        <f>H223</f>
        <v>3765389.7</v>
      </c>
      <c r="F223" s="111">
        <v>509186.2</v>
      </c>
      <c r="G223" s="111">
        <v>403260.6</v>
      </c>
      <c r="H223" s="111">
        <v>3765389.7</v>
      </c>
      <c r="I223" s="111">
        <v>2588098.2000000002</v>
      </c>
    </row>
    <row r="224" spans="1:9">
      <c r="A224" s="43" t="s">
        <v>52</v>
      </c>
      <c r="B224" s="114"/>
      <c r="C224" s="114"/>
      <c r="D224" s="114"/>
      <c r="E224" s="114"/>
      <c r="F224" s="111"/>
      <c r="G224" s="111"/>
      <c r="H224" s="111"/>
      <c r="I224" s="111"/>
    </row>
    <row r="225" spans="1:9">
      <c r="A225" s="43" t="s">
        <v>53</v>
      </c>
      <c r="B225" s="114"/>
      <c r="C225" s="114"/>
      <c r="D225" s="114"/>
      <c r="E225" s="114"/>
      <c r="F225" s="111"/>
      <c r="G225" s="111"/>
      <c r="H225" s="111"/>
      <c r="I225" s="111"/>
    </row>
    <row r="226" spans="1:9">
      <c r="A226" s="45" t="s">
        <v>54</v>
      </c>
      <c r="B226" s="114">
        <f>G225</f>
        <v>0</v>
      </c>
      <c r="C226" s="114">
        <f>I225</f>
        <v>0</v>
      </c>
      <c r="D226" s="114">
        <f>F225</f>
        <v>0</v>
      </c>
      <c r="E226" s="114">
        <f>H225</f>
        <v>0</v>
      </c>
      <c r="F226" s="111"/>
      <c r="G226" s="111"/>
      <c r="H226" s="111"/>
      <c r="I226" s="111"/>
    </row>
    <row r="227" spans="1:9">
      <c r="A227" s="43" t="s">
        <v>55</v>
      </c>
      <c r="B227" s="114"/>
      <c r="C227" s="114"/>
      <c r="D227" s="114"/>
      <c r="E227" s="114"/>
      <c r="F227" s="111"/>
      <c r="G227" s="111"/>
      <c r="H227" s="111"/>
      <c r="I227" s="111"/>
    </row>
    <row r="228" spans="1:9">
      <c r="A228" s="43" t="s">
        <v>56</v>
      </c>
      <c r="B228" s="114"/>
      <c r="C228" s="114"/>
      <c r="D228" s="114"/>
      <c r="E228" s="114"/>
      <c r="F228" s="111"/>
      <c r="G228" s="111"/>
      <c r="H228" s="111"/>
      <c r="I228" s="111"/>
    </row>
    <row r="229" spans="1:9" ht="16.5" thickBot="1">
      <c r="A229" s="41"/>
      <c r="B229" s="41"/>
      <c r="C229" s="41"/>
      <c r="D229" s="41"/>
      <c r="E229" s="41"/>
    </row>
    <row r="230" spans="1:9">
      <c r="F230" s="110"/>
      <c r="G230" s="110"/>
      <c r="H230" s="110"/>
      <c r="I230" s="110"/>
    </row>
    <row r="231" spans="1:9">
      <c r="F231" s="110"/>
      <c r="G231" s="110"/>
      <c r="H231" s="110"/>
      <c r="I231" s="110"/>
    </row>
    <row r="232" spans="1:9">
      <c r="F232" s="110"/>
      <c r="G232" s="110"/>
      <c r="H232" s="110"/>
      <c r="I232" s="110"/>
    </row>
  </sheetData>
  <mergeCells count="524">
    <mergeCell ref="B19:B20"/>
    <mergeCell ref="C19:C20"/>
    <mergeCell ref="D19:D20"/>
    <mergeCell ref="E19:E20"/>
    <mergeCell ref="D10:D12"/>
    <mergeCell ref="E10:E12"/>
    <mergeCell ref="B13:B15"/>
    <mergeCell ref="C13:C15"/>
    <mergeCell ref="D16:D18"/>
    <mergeCell ref="E16:E18"/>
    <mergeCell ref="H1:H55"/>
    <mergeCell ref="I1:I55"/>
    <mergeCell ref="B5:C5"/>
    <mergeCell ref="D5:E5"/>
    <mergeCell ref="B10:B12"/>
    <mergeCell ref="C10:C12"/>
    <mergeCell ref="D13:D15"/>
    <mergeCell ref="E13:E15"/>
    <mergeCell ref="B16:B18"/>
    <mergeCell ref="C16:C18"/>
    <mergeCell ref="B21:B22"/>
    <mergeCell ref="C21:C22"/>
    <mergeCell ref="D21:D22"/>
    <mergeCell ref="E21:E22"/>
    <mergeCell ref="B23:B24"/>
    <mergeCell ref="C23:C24"/>
    <mergeCell ref="D23:D24"/>
    <mergeCell ref="E23:E24"/>
    <mergeCell ref="B25:B28"/>
    <mergeCell ref="C25:C28"/>
    <mergeCell ref="D25:D28"/>
    <mergeCell ref="E25:E28"/>
    <mergeCell ref="B29:B32"/>
    <mergeCell ref="C29:C32"/>
    <mergeCell ref="D29:D32"/>
    <mergeCell ref="E29:E32"/>
    <mergeCell ref="B33:B35"/>
    <mergeCell ref="C33:C35"/>
    <mergeCell ref="D33:D35"/>
    <mergeCell ref="E33:E35"/>
    <mergeCell ref="B36:B37"/>
    <mergeCell ref="C36:C37"/>
    <mergeCell ref="D36:D37"/>
    <mergeCell ref="E36:E37"/>
    <mergeCell ref="F1:F55"/>
    <mergeCell ref="G1:G55"/>
    <mergeCell ref="B50:B52"/>
    <mergeCell ref="C50:C52"/>
    <mergeCell ref="D50:D52"/>
    <mergeCell ref="E50:E52"/>
    <mergeCell ref="B45:C45"/>
    <mergeCell ref="D45:E45"/>
    <mergeCell ref="B47:B49"/>
    <mergeCell ref="C47:C49"/>
    <mergeCell ref="B38:B39"/>
    <mergeCell ref="C38:C39"/>
    <mergeCell ref="D38:D39"/>
    <mergeCell ref="E38:E39"/>
    <mergeCell ref="B40:B41"/>
    <mergeCell ref="C40:C41"/>
    <mergeCell ref="D40:D41"/>
    <mergeCell ref="E40:E41"/>
    <mergeCell ref="D47:D49"/>
    <mergeCell ref="E47:E49"/>
    <mergeCell ref="B42:B43"/>
    <mergeCell ref="C42:C43"/>
    <mergeCell ref="D42:D43"/>
    <mergeCell ref="E42:E43"/>
    <mergeCell ref="H56:H59"/>
    <mergeCell ref="I56:I59"/>
    <mergeCell ref="B57:B59"/>
    <mergeCell ref="C57:C59"/>
    <mergeCell ref="D57:D59"/>
    <mergeCell ref="E57:E59"/>
    <mergeCell ref="F56:F59"/>
    <mergeCell ref="G56:G59"/>
    <mergeCell ref="H63:H65"/>
    <mergeCell ref="I63:I65"/>
    <mergeCell ref="B60:B62"/>
    <mergeCell ref="C60:C62"/>
    <mergeCell ref="D60:D62"/>
    <mergeCell ref="E60:E62"/>
    <mergeCell ref="F60:F62"/>
    <mergeCell ref="G60:G62"/>
    <mergeCell ref="H60:H62"/>
    <mergeCell ref="I60:I62"/>
    <mergeCell ref="B63:B65"/>
    <mergeCell ref="C63:C65"/>
    <mergeCell ref="D63:D65"/>
    <mergeCell ref="E63:E65"/>
    <mergeCell ref="F63:F65"/>
    <mergeCell ref="G63:G65"/>
    <mergeCell ref="H68:H69"/>
    <mergeCell ref="I68:I69"/>
    <mergeCell ref="B66:B67"/>
    <mergeCell ref="C66:C67"/>
    <mergeCell ref="D66:D67"/>
    <mergeCell ref="E66:E67"/>
    <mergeCell ref="F66:F67"/>
    <mergeCell ref="G66:G67"/>
    <mergeCell ref="H66:H67"/>
    <mergeCell ref="I66:I67"/>
    <mergeCell ref="B68:B69"/>
    <mergeCell ref="C68:C69"/>
    <mergeCell ref="D68:D69"/>
    <mergeCell ref="E68:E69"/>
    <mergeCell ref="F68:F69"/>
    <mergeCell ref="G68:G69"/>
    <mergeCell ref="H72:H75"/>
    <mergeCell ref="I72:I75"/>
    <mergeCell ref="B70:B71"/>
    <mergeCell ref="C70:C71"/>
    <mergeCell ref="D70:D71"/>
    <mergeCell ref="E70:E71"/>
    <mergeCell ref="F70:F71"/>
    <mergeCell ref="G70:G71"/>
    <mergeCell ref="H70:H71"/>
    <mergeCell ref="I70:I71"/>
    <mergeCell ref="B72:B75"/>
    <mergeCell ref="C72:C75"/>
    <mergeCell ref="D72:D75"/>
    <mergeCell ref="E72:E75"/>
    <mergeCell ref="F72:F75"/>
    <mergeCell ref="G72:G75"/>
    <mergeCell ref="H80:H82"/>
    <mergeCell ref="I80:I82"/>
    <mergeCell ref="B76:B79"/>
    <mergeCell ref="C76:C79"/>
    <mergeCell ref="D76:D79"/>
    <mergeCell ref="E76:E79"/>
    <mergeCell ref="F76:F79"/>
    <mergeCell ref="G76:G79"/>
    <mergeCell ref="H76:H79"/>
    <mergeCell ref="I76:I79"/>
    <mergeCell ref="B80:B82"/>
    <mergeCell ref="C80:C82"/>
    <mergeCell ref="D80:D82"/>
    <mergeCell ref="E80:E82"/>
    <mergeCell ref="F80:F82"/>
    <mergeCell ref="G80:G82"/>
    <mergeCell ref="H85:H86"/>
    <mergeCell ref="I85:I86"/>
    <mergeCell ref="B83:B84"/>
    <mergeCell ref="C83:C84"/>
    <mergeCell ref="D83:D84"/>
    <mergeCell ref="E83:E84"/>
    <mergeCell ref="F83:F84"/>
    <mergeCell ref="G83:G84"/>
    <mergeCell ref="H83:H84"/>
    <mergeCell ref="I83:I84"/>
    <mergeCell ref="B85:B86"/>
    <mergeCell ref="C85:C86"/>
    <mergeCell ref="D85:D86"/>
    <mergeCell ref="E85:E86"/>
    <mergeCell ref="F85:F86"/>
    <mergeCell ref="G85:G86"/>
    <mergeCell ref="H89:H90"/>
    <mergeCell ref="I89:I90"/>
    <mergeCell ref="B87:B88"/>
    <mergeCell ref="C87:C88"/>
    <mergeCell ref="D87:D88"/>
    <mergeCell ref="E87:E88"/>
    <mergeCell ref="F87:F88"/>
    <mergeCell ref="G87:G88"/>
    <mergeCell ref="H87:H88"/>
    <mergeCell ref="I87:I88"/>
    <mergeCell ref="B89:B90"/>
    <mergeCell ref="C89:C90"/>
    <mergeCell ref="D89:D90"/>
    <mergeCell ref="E89:E90"/>
    <mergeCell ref="F89:F90"/>
    <mergeCell ref="G89:G90"/>
    <mergeCell ref="H94:H96"/>
    <mergeCell ref="I94:I96"/>
    <mergeCell ref="B91:B93"/>
    <mergeCell ref="C91:C93"/>
    <mergeCell ref="D91:D93"/>
    <mergeCell ref="E91:E93"/>
    <mergeCell ref="F91:F93"/>
    <mergeCell ref="G91:G93"/>
    <mergeCell ref="H91:H93"/>
    <mergeCell ref="I91:I93"/>
    <mergeCell ref="B94:B96"/>
    <mergeCell ref="C94:C96"/>
    <mergeCell ref="D94:D96"/>
    <mergeCell ref="E94:E96"/>
    <mergeCell ref="F94:F96"/>
    <mergeCell ref="G94:G96"/>
    <mergeCell ref="F97:F99"/>
    <mergeCell ref="G97:G99"/>
    <mergeCell ref="H97:H99"/>
    <mergeCell ref="I97:I99"/>
    <mergeCell ref="F100:F103"/>
    <mergeCell ref="G100:G103"/>
    <mergeCell ref="B101:B103"/>
    <mergeCell ref="C101:C103"/>
    <mergeCell ref="D101:D103"/>
    <mergeCell ref="E101:E103"/>
    <mergeCell ref="H100:H103"/>
    <mergeCell ref="I100:I103"/>
    <mergeCell ref="H107:H109"/>
    <mergeCell ref="I107:I109"/>
    <mergeCell ref="B104:B106"/>
    <mergeCell ref="C104:C106"/>
    <mergeCell ref="D104:D106"/>
    <mergeCell ref="E104:E106"/>
    <mergeCell ref="F104:F106"/>
    <mergeCell ref="G104:G106"/>
    <mergeCell ref="H104:H106"/>
    <mergeCell ref="I104:I106"/>
    <mergeCell ref="B107:B109"/>
    <mergeCell ref="C107:C109"/>
    <mergeCell ref="D107:D109"/>
    <mergeCell ref="E107:E109"/>
    <mergeCell ref="F107:F109"/>
    <mergeCell ref="G107:G109"/>
    <mergeCell ref="I110:I113"/>
    <mergeCell ref="F110:F113"/>
    <mergeCell ref="G110:G113"/>
    <mergeCell ref="F114:F115"/>
    <mergeCell ref="G114:G115"/>
    <mergeCell ref="B114:B115"/>
    <mergeCell ref="C114:C115"/>
    <mergeCell ref="D114:D115"/>
    <mergeCell ref="E114:E115"/>
    <mergeCell ref="H114:H115"/>
    <mergeCell ref="I114:I115"/>
    <mergeCell ref="B112:B113"/>
    <mergeCell ref="C112:C113"/>
    <mergeCell ref="D112:D113"/>
    <mergeCell ref="E112:E113"/>
    <mergeCell ref="B110:B111"/>
    <mergeCell ref="C110:C111"/>
    <mergeCell ref="D110:D111"/>
    <mergeCell ref="E110:E111"/>
    <mergeCell ref="H110:H113"/>
    <mergeCell ref="I120:I123"/>
    <mergeCell ref="H116:H119"/>
    <mergeCell ref="I116:I119"/>
    <mergeCell ref="B124:B126"/>
    <mergeCell ref="C124:C126"/>
    <mergeCell ref="D116:D119"/>
    <mergeCell ref="E116:E119"/>
    <mergeCell ref="F116:F119"/>
    <mergeCell ref="G116:G119"/>
    <mergeCell ref="B116:B119"/>
    <mergeCell ref="C116:C119"/>
    <mergeCell ref="B120:B123"/>
    <mergeCell ref="C120:C123"/>
    <mergeCell ref="D120:D123"/>
    <mergeCell ref="E120:E123"/>
    <mergeCell ref="F120:F123"/>
    <mergeCell ref="G120:G123"/>
    <mergeCell ref="D124:D126"/>
    <mergeCell ref="E124:E126"/>
    <mergeCell ref="F124:F126"/>
    <mergeCell ref="G124:G126"/>
    <mergeCell ref="H124:H126"/>
    <mergeCell ref="I124:I126"/>
    <mergeCell ref="F127:F128"/>
    <mergeCell ref="G127:G128"/>
    <mergeCell ref="H129:H130"/>
    <mergeCell ref="D131:D132"/>
    <mergeCell ref="E131:E132"/>
    <mergeCell ref="F131:F132"/>
    <mergeCell ref="G131:G132"/>
    <mergeCell ref="H131:H132"/>
    <mergeCell ref="H120:H123"/>
    <mergeCell ref="I131:I132"/>
    <mergeCell ref="B133:B134"/>
    <mergeCell ref="C133:C134"/>
    <mergeCell ref="D133:D134"/>
    <mergeCell ref="E133:E134"/>
    <mergeCell ref="F133:F134"/>
    <mergeCell ref="G133:G134"/>
    <mergeCell ref="I129:I130"/>
    <mergeCell ref="H127:H128"/>
    <mergeCell ref="I127:I128"/>
    <mergeCell ref="F129:F130"/>
    <mergeCell ref="G129:G130"/>
    <mergeCell ref="I133:I134"/>
    <mergeCell ref="B131:B132"/>
    <mergeCell ref="C131:C132"/>
    <mergeCell ref="B127:B128"/>
    <mergeCell ref="C127:C128"/>
    <mergeCell ref="D127:D128"/>
    <mergeCell ref="E127:E128"/>
    <mergeCell ref="B129:B130"/>
    <mergeCell ref="C129:C130"/>
    <mergeCell ref="D129:D130"/>
    <mergeCell ref="E129:E130"/>
    <mergeCell ref="H133:H134"/>
    <mergeCell ref="H138:H140"/>
    <mergeCell ref="I138:I140"/>
    <mergeCell ref="B135:B137"/>
    <mergeCell ref="C135:C137"/>
    <mergeCell ref="D135:D137"/>
    <mergeCell ref="E135:E137"/>
    <mergeCell ref="F135:F137"/>
    <mergeCell ref="G135:G137"/>
    <mergeCell ref="H135:H137"/>
    <mergeCell ref="I135:I137"/>
    <mergeCell ref="B138:B140"/>
    <mergeCell ref="C138:C140"/>
    <mergeCell ref="D138:D140"/>
    <mergeCell ref="E138:E140"/>
    <mergeCell ref="F138:F140"/>
    <mergeCell ref="G138:G140"/>
    <mergeCell ref="F141:F143"/>
    <mergeCell ref="G141:G143"/>
    <mergeCell ref="H141:H143"/>
    <mergeCell ref="I141:I143"/>
    <mergeCell ref="F144:F147"/>
    <mergeCell ref="G144:G147"/>
    <mergeCell ref="B145:B147"/>
    <mergeCell ref="C145:C147"/>
    <mergeCell ref="D145:D147"/>
    <mergeCell ref="E145:E147"/>
    <mergeCell ref="H144:H147"/>
    <mergeCell ref="I144:I147"/>
    <mergeCell ref="H151:H153"/>
    <mergeCell ref="I151:I153"/>
    <mergeCell ref="B148:B150"/>
    <mergeCell ref="C148:C150"/>
    <mergeCell ref="D148:D150"/>
    <mergeCell ref="E148:E150"/>
    <mergeCell ref="F148:F150"/>
    <mergeCell ref="G148:G150"/>
    <mergeCell ref="H148:H150"/>
    <mergeCell ref="I148:I150"/>
    <mergeCell ref="B151:B153"/>
    <mergeCell ref="C151:C153"/>
    <mergeCell ref="D151:D153"/>
    <mergeCell ref="E151:E153"/>
    <mergeCell ref="F151:F153"/>
    <mergeCell ref="G151:G153"/>
    <mergeCell ref="B154:B155"/>
    <mergeCell ref="C154:C155"/>
    <mergeCell ref="D154:D155"/>
    <mergeCell ref="E154:E155"/>
    <mergeCell ref="B156:B157"/>
    <mergeCell ref="C156:C157"/>
    <mergeCell ref="D156:D157"/>
    <mergeCell ref="E156:E157"/>
    <mergeCell ref="B164:B167"/>
    <mergeCell ref="C164:C167"/>
    <mergeCell ref="B158:B159"/>
    <mergeCell ref="C158:C159"/>
    <mergeCell ref="D158:D159"/>
    <mergeCell ref="E158:E159"/>
    <mergeCell ref="B160:B163"/>
    <mergeCell ref="C160:C163"/>
    <mergeCell ref="D160:D163"/>
    <mergeCell ref="E160:E163"/>
    <mergeCell ref="F160:F163"/>
    <mergeCell ref="G160:G163"/>
    <mergeCell ref="F154:F159"/>
    <mergeCell ref="G154:G159"/>
    <mergeCell ref="H160:H163"/>
    <mergeCell ref="I160:I163"/>
    <mergeCell ref="H154:H159"/>
    <mergeCell ref="I154:I159"/>
    <mergeCell ref="D171:D172"/>
    <mergeCell ref="E171:E172"/>
    <mergeCell ref="H168:H172"/>
    <mergeCell ref="I168:I172"/>
    <mergeCell ref="H164:H167"/>
    <mergeCell ref="I164:I167"/>
    <mergeCell ref="D164:D167"/>
    <mergeCell ref="E164:E167"/>
    <mergeCell ref="F164:F167"/>
    <mergeCell ref="G164:G167"/>
    <mergeCell ref="D175:D176"/>
    <mergeCell ref="E175:E176"/>
    <mergeCell ref="F175:F178"/>
    <mergeCell ref="H173:H174"/>
    <mergeCell ref="I173:I174"/>
    <mergeCell ref="F168:F172"/>
    <mergeCell ref="G168:G172"/>
    <mergeCell ref="B168:B170"/>
    <mergeCell ref="C168:C170"/>
    <mergeCell ref="D168:D170"/>
    <mergeCell ref="E168:E170"/>
    <mergeCell ref="B171:B172"/>
    <mergeCell ref="C171:C172"/>
    <mergeCell ref="B173:B174"/>
    <mergeCell ref="C173:C174"/>
    <mergeCell ref="D173:D174"/>
    <mergeCell ref="E173:E174"/>
    <mergeCell ref="F173:F174"/>
    <mergeCell ref="G173:G174"/>
    <mergeCell ref="G175:G178"/>
    <mergeCell ref="H179:H181"/>
    <mergeCell ref="I179:I181"/>
    <mergeCell ref="H175:H178"/>
    <mergeCell ref="I175:I178"/>
    <mergeCell ref="F179:F181"/>
    <mergeCell ref="G179:G181"/>
    <mergeCell ref="B182:B184"/>
    <mergeCell ref="C182:C184"/>
    <mergeCell ref="D182:D184"/>
    <mergeCell ref="E182:E184"/>
    <mergeCell ref="B179:B181"/>
    <mergeCell ref="C179:C181"/>
    <mergeCell ref="D179:D181"/>
    <mergeCell ref="E179:E181"/>
    <mergeCell ref="F182:F184"/>
    <mergeCell ref="G182:G184"/>
    <mergeCell ref="H182:H184"/>
    <mergeCell ref="I182:I184"/>
    <mergeCell ref="B177:B178"/>
    <mergeCell ref="C177:C178"/>
    <mergeCell ref="D177:D178"/>
    <mergeCell ref="E177:E178"/>
    <mergeCell ref="B175:B176"/>
    <mergeCell ref="C175:C176"/>
    <mergeCell ref="F185:F191"/>
    <mergeCell ref="G185:G191"/>
    <mergeCell ref="B189:B191"/>
    <mergeCell ref="C189:C191"/>
    <mergeCell ref="D189:D191"/>
    <mergeCell ref="E189:E191"/>
    <mergeCell ref="H185:H191"/>
    <mergeCell ref="I185:I191"/>
    <mergeCell ref="H195:H197"/>
    <mergeCell ref="I195:I197"/>
    <mergeCell ref="B192:B194"/>
    <mergeCell ref="C192:C194"/>
    <mergeCell ref="D192:D194"/>
    <mergeCell ref="E192:E194"/>
    <mergeCell ref="F192:F194"/>
    <mergeCell ref="G192:G194"/>
    <mergeCell ref="H192:H194"/>
    <mergeCell ref="I192:I194"/>
    <mergeCell ref="B195:B197"/>
    <mergeCell ref="C195:C197"/>
    <mergeCell ref="D195:D197"/>
    <mergeCell ref="E195:E197"/>
    <mergeCell ref="F195:F197"/>
    <mergeCell ref="G195:G197"/>
    <mergeCell ref="H198:H201"/>
    <mergeCell ref="I198:I201"/>
    <mergeCell ref="B198:B199"/>
    <mergeCell ref="C198:C199"/>
    <mergeCell ref="D198:D199"/>
    <mergeCell ref="E198:E199"/>
    <mergeCell ref="B200:B201"/>
    <mergeCell ref="C200:C201"/>
    <mergeCell ref="D200:D201"/>
    <mergeCell ref="E200:E201"/>
    <mergeCell ref="F198:F201"/>
    <mergeCell ref="G198:G201"/>
    <mergeCell ref="B208:B211"/>
    <mergeCell ref="C208:C211"/>
    <mergeCell ref="D208:D211"/>
    <mergeCell ref="E208:E211"/>
    <mergeCell ref="G204:G207"/>
    <mergeCell ref="H204:H207"/>
    <mergeCell ref="I204:I207"/>
    <mergeCell ref="F202:F203"/>
    <mergeCell ref="G202:G203"/>
    <mergeCell ref="H202:H203"/>
    <mergeCell ref="I202:I203"/>
    <mergeCell ref="F208:F211"/>
    <mergeCell ref="G208:G211"/>
    <mergeCell ref="H208:H211"/>
    <mergeCell ref="I208:I211"/>
    <mergeCell ref="B204:B207"/>
    <mergeCell ref="C204:C207"/>
    <mergeCell ref="D204:D207"/>
    <mergeCell ref="E204:E207"/>
    <mergeCell ref="B202:B203"/>
    <mergeCell ref="C202:C203"/>
    <mergeCell ref="D202:D203"/>
    <mergeCell ref="E202:E203"/>
    <mergeCell ref="F204:F207"/>
    <mergeCell ref="H226:H228"/>
    <mergeCell ref="I226:I228"/>
    <mergeCell ref="F223:F225"/>
    <mergeCell ref="G223:G225"/>
    <mergeCell ref="B219:B220"/>
    <mergeCell ref="C219:C220"/>
    <mergeCell ref="D219:D220"/>
    <mergeCell ref="E219:E220"/>
    <mergeCell ref="B215:B216"/>
    <mergeCell ref="C215:C216"/>
    <mergeCell ref="D215:D216"/>
    <mergeCell ref="E215:E216"/>
    <mergeCell ref="B221:B222"/>
    <mergeCell ref="C221:C222"/>
    <mergeCell ref="D221:D222"/>
    <mergeCell ref="E221:E222"/>
    <mergeCell ref="H212:H216"/>
    <mergeCell ref="I212:I216"/>
    <mergeCell ref="F212:F216"/>
    <mergeCell ref="G212:G216"/>
    <mergeCell ref="B212:B214"/>
    <mergeCell ref="C212:C214"/>
    <mergeCell ref="D212:D214"/>
    <mergeCell ref="E212:E214"/>
    <mergeCell ref="F230:F232"/>
    <mergeCell ref="G230:G232"/>
    <mergeCell ref="H230:H232"/>
    <mergeCell ref="I230:I232"/>
    <mergeCell ref="F226:F228"/>
    <mergeCell ref="G226:G228"/>
    <mergeCell ref="H217:H222"/>
    <mergeCell ref="I217:I222"/>
    <mergeCell ref="B217:B218"/>
    <mergeCell ref="C217:C218"/>
    <mergeCell ref="D217:D218"/>
    <mergeCell ref="E217:E218"/>
    <mergeCell ref="B226:B228"/>
    <mergeCell ref="C226:C228"/>
    <mergeCell ref="D226:D228"/>
    <mergeCell ref="E226:E228"/>
    <mergeCell ref="F217:F222"/>
    <mergeCell ref="G217:G222"/>
    <mergeCell ref="B223:B225"/>
    <mergeCell ref="C223:C225"/>
    <mergeCell ref="D223:D225"/>
    <mergeCell ref="E223:E225"/>
    <mergeCell ref="H223:H225"/>
    <mergeCell ref="I223:I225"/>
  </mergeCells>
  <phoneticPr fontId="10" type="noConversion"/>
  <pageMargins left="0.47244094488188981" right="0.31496062992125984" top="0.82677165354330717" bottom="0.70866141732283472" header="0.51181102362204722" footer="0.51181102362204722"/>
  <pageSetup paperSize="9" firstPageNumber="60" orientation="portrait" useFirstPageNumber="1" verticalDpi="300" r:id="rId1"/>
  <headerFooter alignWithMargins="0">
    <oddHeader xml:space="preserve">&amp;C&amp;"Times New Roman,полужирный курсив"&amp;14Реальный сектор </oddHeader>
    <oddFooter>&amp;C&amp;13&amp;P</oddFooter>
  </headerFooter>
  <rowBreaks count="5" manualBreakCount="5">
    <brk id="43" max="16383" man="1"/>
    <brk id="86" max="4" man="1"/>
    <brk id="126" max="4" man="1"/>
    <brk id="170" max="4" man="1"/>
    <brk id="21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view="pageBreakPreview" zoomScale="85" zoomScaleSheetLayoutView="85" workbookViewId="0">
      <selection sqref="A1:XFD1048576"/>
    </sheetView>
  </sheetViews>
  <sheetFormatPr defaultRowHeight="15" customHeight="1"/>
  <cols>
    <col min="1" max="1" width="50.1640625" style="19" customWidth="1"/>
    <col min="2" max="2" width="9.6640625" style="19" customWidth="1"/>
    <col min="3" max="3" width="13.5" style="19" customWidth="1"/>
    <col min="4" max="4" width="14.33203125" style="19" customWidth="1"/>
    <col min="5" max="5" width="13.33203125" style="19" customWidth="1"/>
    <col min="6" max="6" width="9.33203125" style="24"/>
    <col min="7" max="16384" width="9.33203125" style="19"/>
  </cols>
  <sheetData>
    <row r="1" spans="1:6" s="5" customFormat="1" ht="15" customHeight="1">
      <c r="A1" s="13" t="s">
        <v>17</v>
      </c>
      <c r="B1" s="13"/>
      <c r="C1" s="13"/>
      <c r="D1" s="13"/>
      <c r="E1" s="13"/>
      <c r="F1" s="13"/>
    </row>
    <row r="2" spans="1:6" s="5" customFormat="1" ht="15" customHeight="1">
      <c r="A2" s="15" t="s">
        <v>9</v>
      </c>
      <c r="B2" s="12"/>
      <c r="C2" s="1"/>
      <c r="D2" s="12"/>
      <c r="E2" s="12"/>
      <c r="F2" s="13"/>
    </row>
    <row r="3" spans="1:6" s="5" customFormat="1" ht="14.25" customHeight="1">
      <c r="A3" s="18" t="s">
        <v>426</v>
      </c>
      <c r="B3" s="12"/>
      <c r="C3" s="1"/>
      <c r="D3" s="12"/>
      <c r="E3" s="12"/>
      <c r="F3" s="13"/>
    </row>
    <row r="4" spans="1:6" s="5" customFormat="1" ht="15" customHeight="1">
      <c r="A4" s="18" t="s">
        <v>3</v>
      </c>
      <c r="B4" s="9"/>
      <c r="C4" s="1"/>
      <c r="D4" s="9"/>
      <c r="E4" s="9"/>
      <c r="F4" s="11"/>
    </row>
    <row r="5" spans="1:6" s="5" customFormat="1" ht="16.5" customHeight="1" thickBot="1">
      <c r="A5" s="2"/>
      <c r="B5" s="2"/>
      <c r="C5" s="2"/>
      <c r="D5" s="2"/>
      <c r="E5" s="2"/>
      <c r="F5" s="7"/>
    </row>
    <row r="6" spans="1:6" s="17" customFormat="1" ht="33" customHeight="1">
      <c r="A6" s="8"/>
      <c r="B6" s="20" t="s">
        <v>4</v>
      </c>
      <c r="C6" s="20" t="s">
        <v>5</v>
      </c>
      <c r="D6" s="20" t="s">
        <v>6</v>
      </c>
      <c r="E6" s="20" t="s">
        <v>7</v>
      </c>
    </row>
    <row r="7" spans="1:6" s="17" customFormat="1" ht="15" customHeight="1" thickBot="1">
      <c r="A7" s="21"/>
      <c r="B7" s="22" t="s">
        <v>8</v>
      </c>
      <c r="C7" s="22" t="s">
        <v>8</v>
      </c>
      <c r="D7" s="22" t="s">
        <v>8</v>
      </c>
      <c r="E7" s="22" t="s">
        <v>8</v>
      </c>
      <c r="F7" s="23"/>
    </row>
    <row r="8" spans="1:6" s="17" customFormat="1" ht="15" customHeight="1">
      <c r="A8" s="8"/>
      <c r="B8" s="25"/>
      <c r="C8" s="25"/>
      <c r="D8" s="25"/>
      <c r="E8" s="25"/>
      <c r="F8" s="23"/>
    </row>
    <row r="9" spans="1:6" s="17" customFormat="1" ht="15" customHeight="1">
      <c r="A9" s="8"/>
      <c r="B9" s="25"/>
      <c r="C9" s="25"/>
      <c r="D9" s="25"/>
      <c r="E9" s="25"/>
      <c r="F9" s="23"/>
    </row>
    <row r="10" spans="1:6" s="7" customFormat="1" ht="15" customHeight="1">
      <c r="A10" s="7" t="s">
        <v>57</v>
      </c>
      <c r="B10" s="164">
        <v>80</v>
      </c>
      <c r="C10" s="164">
        <v>95.1</v>
      </c>
      <c r="D10" s="164">
        <v>79.400000000000006</v>
      </c>
      <c r="E10" s="164">
        <v>89.2</v>
      </c>
      <c r="F10" s="16"/>
    </row>
    <row r="11" spans="1:6" s="7" customFormat="1" ht="15" customHeight="1">
      <c r="A11" s="1" t="s">
        <v>21</v>
      </c>
      <c r="B11" s="164">
        <v>93.2</v>
      </c>
      <c r="C11" s="164">
        <v>99.3</v>
      </c>
      <c r="D11" s="164">
        <v>96.6</v>
      </c>
      <c r="E11" s="164" t="s">
        <v>302</v>
      </c>
      <c r="F11" s="16"/>
    </row>
    <row r="12" spans="1:6" s="7" customFormat="1" ht="15" customHeight="1">
      <c r="A12" s="1" t="s">
        <v>22</v>
      </c>
      <c r="B12" s="165">
        <v>79.2</v>
      </c>
      <c r="C12" s="165">
        <v>90.6</v>
      </c>
      <c r="D12" s="165">
        <v>64.8</v>
      </c>
      <c r="E12" s="165">
        <v>79.599999999999994</v>
      </c>
      <c r="F12" s="16"/>
    </row>
    <row r="13" spans="1:6" s="5" customFormat="1" ht="15" customHeight="1">
      <c r="A13" s="44" t="s">
        <v>58</v>
      </c>
      <c r="B13" s="165"/>
      <c r="C13" s="165"/>
      <c r="D13" s="165"/>
      <c r="E13" s="165"/>
      <c r="F13" s="14"/>
    </row>
    <row r="14" spans="1:6" s="7" customFormat="1" ht="15" customHeight="1">
      <c r="A14" s="3" t="s">
        <v>59</v>
      </c>
      <c r="B14" s="166">
        <v>78.3</v>
      </c>
      <c r="C14" s="166">
        <v>74.8</v>
      </c>
      <c r="D14" s="166">
        <v>83.6</v>
      </c>
      <c r="E14" s="166">
        <v>63.4</v>
      </c>
      <c r="F14" s="16"/>
    </row>
    <row r="15" spans="1:6" s="5" customFormat="1" ht="15" customHeight="1">
      <c r="A15" s="4" t="s">
        <v>60</v>
      </c>
      <c r="B15" s="166"/>
      <c r="C15" s="166"/>
      <c r="D15" s="166"/>
      <c r="E15" s="166"/>
      <c r="F15" s="14"/>
    </row>
    <row r="16" spans="1:6" s="5" customFormat="1" ht="15" customHeight="1">
      <c r="A16" s="3" t="s">
        <v>61</v>
      </c>
      <c r="B16" s="166">
        <v>106</v>
      </c>
      <c r="C16" s="166">
        <v>103</v>
      </c>
      <c r="D16" s="166">
        <v>31.6</v>
      </c>
      <c r="E16" s="166">
        <v>91</v>
      </c>
      <c r="F16" s="14"/>
    </row>
    <row r="17" spans="1:6" s="5" customFormat="1" ht="15" customHeight="1">
      <c r="A17" s="4" t="s">
        <v>62</v>
      </c>
      <c r="B17" s="166"/>
      <c r="C17" s="166"/>
      <c r="D17" s="166"/>
      <c r="E17" s="166"/>
      <c r="F17" s="14"/>
    </row>
    <row r="18" spans="1:6" s="5" customFormat="1" ht="15" customHeight="1">
      <c r="A18" s="4" t="s">
        <v>63</v>
      </c>
      <c r="B18" s="166"/>
      <c r="C18" s="166"/>
      <c r="D18" s="166"/>
      <c r="E18" s="166"/>
      <c r="F18" s="14"/>
    </row>
    <row r="19" spans="1:6" s="5" customFormat="1" ht="15" customHeight="1">
      <c r="A19" s="3" t="s">
        <v>64</v>
      </c>
      <c r="B19" s="166">
        <v>92.1</v>
      </c>
      <c r="C19" s="166">
        <v>93.4</v>
      </c>
      <c r="D19" s="166">
        <v>160.80000000000001</v>
      </c>
      <c r="E19" s="166">
        <v>116.4</v>
      </c>
      <c r="F19" s="14"/>
    </row>
    <row r="20" spans="1:6" s="5" customFormat="1" ht="15" customHeight="1">
      <c r="A20" s="4" t="s">
        <v>65</v>
      </c>
      <c r="B20" s="166"/>
      <c r="C20" s="166"/>
      <c r="D20" s="166"/>
      <c r="E20" s="166"/>
      <c r="F20" s="14"/>
    </row>
    <row r="21" spans="1:6" s="5" customFormat="1" ht="15" hidden="1" customHeight="1">
      <c r="A21" s="3" t="s">
        <v>297</v>
      </c>
      <c r="B21" s="166" t="s">
        <v>302</v>
      </c>
      <c r="C21" s="166" t="s">
        <v>302</v>
      </c>
      <c r="D21" s="166" t="s">
        <v>302</v>
      </c>
      <c r="E21" s="166" t="s">
        <v>302</v>
      </c>
      <c r="F21" s="14"/>
    </row>
    <row r="22" spans="1:6" s="5" customFormat="1" ht="15" hidden="1" customHeight="1">
      <c r="A22" s="4" t="s">
        <v>298</v>
      </c>
      <c r="B22" s="166"/>
      <c r="C22" s="166"/>
      <c r="D22" s="166"/>
      <c r="E22" s="166"/>
      <c r="F22" s="14"/>
    </row>
    <row r="23" spans="1:6" s="5" customFormat="1" ht="15" customHeight="1">
      <c r="A23" s="3" t="s">
        <v>66</v>
      </c>
      <c r="B23" s="167">
        <v>68</v>
      </c>
      <c r="C23" s="167" t="s">
        <v>302</v>
      </c>
      <c r="D23" s="167" t="s">
        <v>302</v>
      </c>
      <c r="E23" s="167" t="s">
        <v>330</v>
      </c>
      <c r="F23" s="14"/>
    </row>
    <row r="24" spans="1:6" s="5" customFormat="1" ht="15" customHeight="1">
      <c r="A24" s="3" t="s">
        <v>67</v>
      </c>
      <c r="B24" s="166">
        <v>131.9</v>
      </c>
      <c r="C24" s="166">
        <v>110.4</v>
      </c>
      <c r="D24" s="166" t="s">
        <v>317</v>
      </c>
      <c r="E24" s="166" t="s">
        <v>326</v>
      </c>
      <c r="F24" s="14"/>
    </row>
    <row r="25" spans="1:6" s="5" customFormat="1" ht="15" customHeight="1">
      <c r="A25" s="4" t="s">
        <v>35</v>
      </c>
      <c r="B25" s="166"/>
      <c r="C25" s="166"/>
      <c r="D25" s="166"/>
      <c r="E25" s="166"/>
      <c r="F25" s="14"/>
    </row>
    <row r="26" spans="1:6" s="5" customFormat="1" ht="15" customHeight="1">
      <c r="A26" s="3" t="s">
        <v>72</v>
      </c>
      <c r="B26" s="166">
        <v>80.2</v>
      </c>
      <c r="C26" s="166">
        <v>89.8</v>
      </c>
      <c r="D26" s="166">
        <v>76.8</v>
      </c>
      <c r="E26" s="166">
        <v>88.6</v>
      </c>
      <c r="F26" s="14"/>
    </row>
    <row r="27" spans="1:6" s="5" customFormat="1" ht="49.5">
      <c r="A27" s="47" t="s">
        <v>301</v>
      </c>
      <c r="B27" s="166"/>
      <c r="C27" s="166"/>
      <c r="D27" s="166"/>
      <c r="E27" s="166"/>
      <c r="F27" s="14"/>
    </row>
    <row r="28" spans="1:6" s="5" customFormat="1" ht="15" customHeight="1">
      <c r="A28" s="3" t="s">
        <v>68</v>
      </c>
      <c r="B28" s="166">
        <v>45.4</v>
      </c>
      <c r="C28" s="166" t="s">
        <v>329</v>
      </c>
      <c r="D28" s="166">
        <v>117.5</v>
      </c>
      <c r="E28" s="166">
        <v>61.7</v>
      </c>
      <c r="F28" s="14"/>
    </row>
    <row r="29" spans="1:6" s="5" customFormat="1" ht="15" customHeight="1">
      <c r="A29" s="4" t="s">
        <v>69</v>
      </c>
      <c r="B29" s="166"/>
      <c r="C29" s="166"/>
      <c r="D29" s="166"/>
      <c r="E29" s="166"/>
      <c r="F29" s="14"/>
    </row>
    <row r="30" spans="1:6" s="5" customFormat="1" ht="15" customHeight="1">
      <c r="A30" s="4" t="s">
        <v>70</v>
      </c>
      <c r="B30" s="166"/>
      <c r="C30" s="166"/>
      <c r="D30" s="166"/>
      <c r="E30" s="166"/>
      <c r="F30" s="14"/>
    </row>
    <row r="31" spans="1:6" s="5" customFormat="1" ht="15" customHeight="1">
      <c r="A31" s="3" t="s">
        <v>299</v>
      </c>
      <c r="B31" s="166" t="s">
        <v>332</v>
      </c>
      <c r="C31" s="166">
        <v>117.6</v>
      </c>
      <c r="D31" s="166">
        <v>68.099999999999994</v>
      </c>
      <c r="E31" s="166">
        <v>84.9</v>
      </c>
      <c r="F31" s="14"/>
    </row>
    <row r="32" spans="1:6" s="5" customFormat="1" ht="15" customHeight="1">
      <c r="A32" s="4" t="s">
        <v>300</v>
      </c>
      <c r="B32" s="166"/>
      <c r="C32" s="166"/>
      <c r="D32" s="166"/>
      <c r="E32" s="166"/>
      <c r="F32" s="14"/>
    </row>
    <row r="33" spans="1:6" s="5" customFormat="1" ht="15" customHeight="1">
      <c r="A33" s="3" t="s">
        <v>71</v>
      </c>
      <c r="B33" s="166">
        <v>106</v>
      </c>
      <c r="C33" s="166">
        <v>96.4</v>
      </c>
      <c r="D33" s="166">
        <v>74.400000000000006</v>
      </c>
      <c r="E33" s="166">
        <v>68.3</v>
      </c>
      <c r="F33" s="14"/>
    </row>
    <row r="34" spans="1:6" s="5" customFormat="1" ht="14.25" customHeight="1">
      <c r="A34" s="4" t="s">
        <v>1</v>
      </c>
      <c r="B34" s="166"/>
      <c r="C34" s="166"/>
      <c r="D34" s="166"/>
      <c r="E34" s="166"/>
      <c r="F34" s="14"/>
    </row>
    <row r="35" spans="1:6" s="5" customFormat="1" ht="14.25" customHeight="1">
      <c r="A35" s="3" t="s">
        <v>245</v>
      </c>
      <c r="B35" s="167">
        <v>64</v>
      </c>
      <c r="C35" s="167">
        <v>78.099999999999994</v>
      </c>
      <c r="D35" s="167">
        <v>77.8</v>
      </c>
      <c r="E35" s="167">
        <v>51.4</v>
      </c>
      <c r="F35" s="14"/>
    </row>
    <row r="36" spans="1:6" s="5" customFormat="1" ht="14.25" customHeight="1">
      <c r="A36" s="3" t="s">
        <v>73</v>
      </c>
      <c r="B36" s="167" t="s">
        <v>302</v>
      </c>
      <c r="C36" s="167">
        <v>70.5</v>
      </c>
      <c r="D36" s="167" t="s">
        <v>302</v>
      </c>
      <c r="E36" s="167" t="s">
        <v>302</v>
      </c>
      <c r="F36" s="14"/>
    </row>
    <row r="37" spans="1:6" s="5" customFormat="1" ht="14.25" customHeight="1">
      <c r="A37" s="3" t="s">
        <v>74</v>
      </c>
      <c r="B37" s="166">
        <v>79.3</v>
      </c>
      <c r="C37" s="166">
        <v>35.299999999999997</v>
      </c>
      <c r="D37" s="166">
        <v>85.6</v>
      </c>
      <c r="E37" s="166" t="s">
        <v>325</v>
      </c>
      <c r="F37" s="14"/>
    </row>
    <row r="38" spans="1:6" s="5" customFormat="1" ht="14.25" customHeight="1">
      <c r="A38" s="4" t="s">
        <v>50</v>
      </c>
      <c r="B38" s="166"/>
      <c r="C38" s="166"/>
      <c r="D38" s="166"/>
      <c r="E38" s="166"/>
      <c r="F38" s="14"/>
    </row>
    <row r="39" spans="1:6" s="5" customFormat="1" ht="14.25" customHeight="1">
      <c r="A39" s="1" t="s">
        <v>75</v>
      </c>
      <c r="B39" s="165">
        <v>97.7</v>
      </c>
      <c r="C39" s="165">
        <v>113.6</v>
      </c>
      <c r="D39" s="165">
        <v>99.3</v>
      </c>
      <c r="E39" s="165" t="s">
        <v>331</v>
      </c>
      <c r="F39" s="14"/>
    </row>
    <row r="40" spans="1:6" s="5" customFormat="1" ht="14.25" customHeight="1">
      <c r="A40" s="10" t="s">
        <v>76</v>
      </c>
      <c r="B40" s="165"/>
      <c r="C40" s="165"/>
      <c r="D40" s="165"/>
      <c r="E40" s="165"/>
      <c r="F40" s="14"/>
    </row>
    <row r="41" spans="1:6" s="5" customFormat="1" ht="14.25" customHeight="1">
      <c r="A41" s="10" t="s">
        <v>77</v>
      </c>
      <c r="B41" s="168"/>
      <c r="C41" s="168"/>
      <c r="D41" s="168"/>
      <c r="E41" s="168"/>
      <c r="F41" s="14"/>
    </row>
    <row r="42" spans="1:6" s="5" customFormat="1" ht="14.25" customHeight="1">
      <c r="A42" s="1" t="s">
        <v>78</v>
      </c>
      <c r="B42" s="165">
        <v>91.2</v>
      </c>
      <c r="C42" s="165">
        <v>95.3</v>
      </c>
      <c r="D42" s="165" t="s">
        <v>317</v>
      </c>
      <c r="E42" s="165" t="s">
        <v>302</v>
      </c>
      <c r="F42" s="14"/>
    </row>
    <row r="43" spans="1:6" s="5" customFormat="1" ht="14.25" customHeight="1">
      <c r="A43" s="10" t="s">
        <v>79</v>
      </c>
      <c r="B43" s="165"/>
      <c r="C43" s="165"/>
      <c r="D43" s="165"/>
      <c r="E43" s="165"/>
      <c r="F43" s="14"/>
    </row>
    <row r="44" spans="1:6" s="5" customFormat="1" ht="14.25" customHeight="1">
      <c r="A44" s="10" t="s">
        <v>80</v>
      </c>
      <c r="B44" s="168"/>
      <c r="C44" s="168"/>
      <c r="D44" s="168"/>
      <c r="E44" s="168"/>
      <c r="F44" s="14"/>
    </row>
    <row r="45" spans="1:6" s="5" customFormat="1" ht="14.25" customHeight="1" thickBot="1">
      <c r="A45" s="6"/>
      <c r="B45" s="6"/>
      <c r="C45" s="6"/>
      <c r="D45" s="6"/>
      <c r="E45" s="6"/>
    </row>
    <row r="46" spans="1:6" s="5" customFormat="1" ht="15" customHeight="1"/>
    <row r="47" spans="1:6" s="5" customFormat="1" ht="15" customHeight="1"/>
    <row r="48" spans="1:6" s="5" customFormat="1" ht="15" customHeight="1"/>
    <row r="49" spans="1:5" s="5" customFormat="1" ht="15" customHeight="1"/>
    <row r="50" spans="1:5" s="5" customFormat="1" ht="15" customHeight="1">
      <c r="A50" s="19"/>
      <c r="B50" s="19"/>
      <c r="C50" s="19"/>
      <c r="D50" s="19"/>
      <c r="E50" s="19"/>
    </row>
  </sheetData>
  <mergeCells count="52">
    <mergeCell ref="D28:D30"/>
    <mergeCell ref="E28:E30"/>
    <mergeCell ref="B31:B32"/>
    <mergeCell ref="C31:C32"/>
    <mergeCell ref="B37:B38"/>
    <mergeCell ref="C37:C38"/>
    <mergeCell ref="D37:D38"/>
    <mergeCell ref="E37:E38"/>
    <mergeCell ref="B33:B34"/>
    <mergeCell ref="C33:C34"/>
    <mergeCell ref="D33:D34"/>
    <mergeCell ref="E33:E34"/>
    <mergeCell ref="D31:D32"/>
    <mergeCell ref="E31:E32"/>
    <mergeCell ref="B28:B30"/>
    <mergeCell ref="C28:C30"/>
    <mergeCell ref="B42:B44"/>
    <mergeCell ref="C42:C44"/>
    <mergeCell ref="D42:D44"/>
    <mergeCell ref="E42:E44"/>
    <mergeCell ref="D39:D41"/>
    <mergeCell ref="E39:E41"/>
    <mergeCell ref="B39:B41"/>
    <mergeCell ref="C39:C41"/>
    <mergeCell ref="B21:B22"/>
    <mergeCell ref="C21:C22"/>
    <mergeCell ref="B24:B25"/>
    <mergeCell ref="C24:C25"/>
    <mergeCell ref="B26:B27"/>
    <mergeCell ref="C26:C27"/>
    <mergeCell ref="D26:D27"/>
    <mergeCell ref="E26:E27"/>
    <mergeCell ref="D21:D22"/>
    <mergeCell ref="E21:E22"/>
    <mergeCell ref="D24:D25"/>
    <mergeCell ref="E24:E25"/>
    <mergeCell ref="D19:D20"/>
    <mergeCell ref="E19:E20"/>
    <mergeCell ref="B16:B18"/>
    <mergeCell ref="C16:C18"/>
    <mergeCell ref="D16:D18"/>
    <mergeCell ref="E16:E18"/>
    <mergeCell ref="B19:B20"/>
    <mergeCell ref="C19:C20"/>
    <mergeCell ref="B14:B15"/>
    <mergeCell ref="C14:C15"/>
    <mergeCell ref="D14:D15"/>
    <mergeCell ref="E14:E15"/>
    <mergeCell ref="B12:B13"/>
    <mergeCell ref="C12:C13"/>
    <mergeCell ref="D12:D13"/>
    <mergeCell ref="E12:E13"/>
  </mergeCells>
  <phoneticPr fontId="10" type="noConversion"/>
  <pageMargins left="0.74803149606299213" right="0.70866141732283472" top="0.98425196850393704" bottom="0.78740157480314965" header="0.51181102362204722" footer="0.51181102362204722"/>
  <pageSetup paperSize="9" scale="95" firstPageNumber="66" orientation="portrait" useFirstPageNumber="1" verticalDpi="300" r:id="rId1"/>
  <headerFooter alignWithMargins="0">
    <oddHeader>&amp;C&amp;"Times New Roman,полужирный курсив"&amp;13Реальный сектор</oddHeader>
    <oddFooter>&amp;C&amp;14&amp;P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41"/>
  <sheetViews>
    <sheetView view="pageBreakPreview" zoomScale="70" zoomScaleSheetLayoutView="70" workbookViewId="0">
      <selection activeCell="B30" sqref="B30"/>
    </sheetView>
  </sheetViews>
  <sheetFormatPr defaultRowHeight="16.5"/>
  <cols>
    <col min="1" max="1" width="16.1640625" style="109" customWidth="1"/>
    <col min="2" max="2" width="48.5" style="52" customWidth="1"/>
    <col min="3" max="3" width="6.6640625" style="52" customWidth="1"/>
    <col min="4" max="4" width="4.5" style="52" customWidth="1"/>
    <col min="5" max="5" width="11.33203125" style="52" customWidth="1"/>
    <col min="6" max="6" width="11.5" style="52" customWidth="1"/>
    <col min="7" max="7" width="11" style="52" customWidth="1"/>
    <col min="8" max="8" width="11.5" style="52" customWidth="1"/>
    <col min="9" max="12" width="14.1640625" style="85" customWidth="1"/>
    <col min="13" max="13" width="13.5" style="52" bestFit="1" customWidth="1"/>
    <col min="14" max="14" width="9.33203125" style="52"/>
    <col min="15" max="15" width="13.5" style="52" bestFit="1" customWidth="1"/>
    <col min="16" max="16384" width="9.33203125" style="52"/>
  </cols>
  <sheetData>
    <row r="1" spans="1:12">
      <c r="B1" s="48" t="s">
        <v>81</v>
      </c>
      <c r="C1" s="89"/>
      <c r="D1" s="89"/>
      <c r="E1" s="49"/>
      <c r="F1" s="50"/>
      <c r="G1" s="49"/>
      <c r="H1" s="50"/>
      <c r="I1" s="51"/>
      <c r="J1" s="51"/>
      <c r="K1" s="51"/>
      <c r="L1" s="51"/>
    </row>
    <row r="2" spans="1:12" ht="17.25" thickBot="1">
      <c r="B2" s="53"/>
      <c r="C2" s="54"/>
      <c r="D2" s="54"/>
      <c r="E2" s="53"/>
      <c r="F2" s="55"/>
      <c r="G2" s="53"/>
      <c r="H2" s="55"/>
      <c r="I2" s="51"/>
      <c r="J2" s="51"/>
      <c r="K2" s="51"/>
      <c r="L2" s="51"/>
    </row>
    <row r="3" spans="1:12">
      <c r="B3" s="56"/>
      <c r="C3" s="138" t="s">
        <v>82</v>
      </c>
      <c r="D3" s="138"/>
      <c r="E3" s="140">
        <v>2014</v>
      </c>
      <c r="F3" s="140"/>
      <c r="G3" s="140">
        <v>2015</v>
      </c>
      <c r="H3" s="140"/>
      <c r="I3" s="51"/>
      <c r="J3" s="51"/>
      <c r="K3" s="51"/>
      <c r="L3" s="51"/>
    </row>
    <row r="4" spans="1:12" ht="34.5" customHeight="1" thickBot="1">
      <c r="B4" s="53"/>
      <c r="C4" s="139"/>
      <c r="D4" s="139"/>
      <c r="E4" s="57" t="s">
        <v>327</v>
      </c>
      <c r="F4" s="57" t="s">
        <v>328</v>
      </c>
      <c r="G4" s="57" t="s">
        <v>327</v>
      </c>
      <c r="H4" s="57" t="s">
        <v>328</v>
      </c>
      <c r="I4" s="51"/>
      <c r="J4" s="51"/>
      <c r="K4" s="51"/>
      <c r="L4" s="51"/>
    </row>
    <row r="5" spans="1:12" ht="10.5" customHeight="1">
      <c r="B5" s="49"/>
      <c r="C5" s="58"/>
      <c r="D5" s="58"/>
      <c r="E5" s="59"/>
      <c r="F5" s="60"/>
      <c r="G5" s="59"/>
      <c r="H5" s="60"/>
      <c r="I5" s="51"/>
      <c r="J5" s="51"/>
      <c r="K5" s="51"/>
      <c r="L5" s="51"/>
    </row>
    <row r="6" spans="1:12">
      <c r="B6" s="61" t="s">
        <v>21</v>
      </c>
      <c r="C6" s="58"/>
      <c r="D6" s="58"/>
      <c r="E6" s="59"/>
      <c r="F6" s="60"/>
      <c r="G6" s="59"/>
      <c r="H6" s="60"/>
      <c r="I6" s="51"/>
      <c r="J6" s="51"/>
      <c r="K6" s="51"/>
      <c r="L6" s="51"/>
    </row>
    <row r="7" spans="1:12" ht="5.25" customHeight="1">
      <c r="B7" s="62"/>
      <c r="C7" s="102"/>
      <c r="D7" s="102"/>
      <c r="E7" s="141">
        <f>K7/1000</f>
        <v>17.244900000000001</v>
      </c>
      <c r="F7" s="141">
        <f>L7/1000</f>
        <v>356.26240000000001</v>
      </c>
      <c r="G7" s="141">
        <f>I7/1000</f>
        <v>13.882</v>
      </c>
      <c r="H7" s="141">
        <f>J7/1000</f>
        <v>271.702</v>
      </c>
      <c r="I7" s="142">
        <v>13882</v>
      </c>
      <c r="J7" s="142">
        <v>271702</v>
      </c>
      <c r="K7" s="142">
        <v>17244.900000000001</v>
      </c>
      <c r="L7" s="142">
        <v>356262.40000000002</v>
      </c>
    </row>
    <row r="8" spans="1:12" ht="15.75" customHeight="1">
      <c r="B8" s="63" t="s">
        <v>83</v>
      </c>
      <c r="C8" s="102"/>
      <c r="D8" s="102"/>
      <c r="E8" s="141"/>
      <c r="F8" s="141"/>
      <c r="G8" s="141"/>
      <c r="H8" s="141"/>
      <c r="I8" s="142"/>
      <c r="J8" s="142"/>
      <c r="K8" s="142"/>
      <c r="L8" s="142"/>
    </row>
    <row r="9" spans="1:12" ht="15.75" customHeight="1">
      <c r="B9" s="64" t="s">
        <v>84</v>
      </c>
      <c r="C9" s="102"/>
      <c r="D9" s="102"/>
      <c r="E9" s="141"/>
      <c r="F9" s="141"/>
      <c r="G9" s="141"/>
      <c r="H9" s="141"/>
      <c r="I9" s="142"/>
      <c r="J9" s="142"/>
      <c r="K9" s="142"/>
      <c r="L9" s="142"/>
    </row>
    <row r="10" spans="1:12" ht="15.75" customHeight="1">
      <c r="A10" s="109" t="s">
        <v>336</v>
      </c>
      <c r="B10" s="65" t="s">
        <v>85</v>
      </c>
      <c r="C10" s="143" t="s">
        <v>86</v>
      </c>
      <c r="D10" s="143"/>
      <c r="E10" s="141"/>
      <c r="F10" s="141"/>
      <c r="G10" s="141"/>
      <c r="H10" s="141"/>
      <c r="I10" s="142"/>
      <c r="J10" s="142"/>
      <c r="K10" s="142"/>
      <c r="L10" s="142"/>
    </row>
    <row r="11" spans="1:12" ht="15.75" customHeight="1">
      <c r="A11" s="109" t="s">
        <v>335</v>
      </c>
      <c r="B11" s="65" t="s">
        <v>87</v>
      </c>
      <c r="C11" s="129" t="s">
        <v>86</v>
      </c>
      <c r="D11" s="129"/>
      <c r="E11" s="141">
        <f>K11/1000</f>
        <v>32.092799999999997</v>
      </c>
      <c r="F11" s="141">
        <f>L11/1000</f>
        <v>350.94579999999996</v>
      </c>
      <c r="G11" s="141">
        <f>I11/1000</f>
        <v>29.281400000000001</v>
      </c>
      <c r="H11" s="141">
        <f>J11/1000</f>
        <v>462.73490000000004</v>
      </c>
      <c r="I11" s="142">
        <v>29281.4</v>
      </c>
      <c r="J11" s="142">
        <v>462734.9</v>
      </c>
      <c r="K11" s="142">
        <v>32092.799999999999</v>
      </c>
      <c r="L11" s="142">
        <v>350945.8</v>
      </c>
    </row>
    <row r="12" spans="1:12" ht="15.75" customHeight="1">
      <c r="B12" s="66" t="s">
        <v>88</v>
      </c>
      <c r="C12" s="129"/>
      <c r="D12" s="129"/>
      <c r="E12" s="141"/>
      <c r="F12" s="141"/>
      <c r="G12" s="141"/>
      <c r="H12" s="141"/>
      <c r="I12" s="142"/>
      <c r="J12" s="142"/>
      <c r="K12" s="142"/>
      <c r="L12" s="142"/>
    </row>
    <row r="13" spans="1:12" ht="15.75" customHeight="1">
      <c r="B13" s="66" t="s">
        <v>89</v>
      </c>
      <c r="C13" s="129"/>
      <c r="D13" s="129"/>
      <c r="E13" s="141"/>
      <c r="F13" s="141"/>
      <c r="G13" s="141"/>
      <c r="H13" s="141"/>
      <c r="I13" s="142"/>
      <c r="J13" s="142"/>
      <c r="K13" s="142"/>
      <c r="L13" s="142"/>
    </row>
    <row r="14" spans="1:12" ht="3" customHeight="1">
      <c r="B14" s="65"/>
      <c r="C14" s="93"/>
      <c r="D14" s="93"/>
      <c r="E14" s="144">
        <f>K14</f>
        <v>86.1</v>
      </c>
      <c r="F14" s="126">
        <f>L14</f>
        <v>810</v>
      </c>
      <c r="G14" s="144">
        <f>I14</f>
        <v>63.8</v>
      </c>
      <c r="H14" s="126">
        <f>J14</f>
        <v>676.3</v>
      </c>
      <c r="I14" s="132">
        <v>63.8</v>
      </c>
      <c r="J14" s="127">
        <v>676.3</v>
      </c>
      <c r="K14" s="132">
        <v>86.1</v>
      </c>
      <c r="L14" s="127">
        <v>810</v>
      </c>
    </row>
    <row r="15" spans="1:12">
      <c r="B15" s="61" t="s">
        <v>22</v>
      </c>
      <c r="C15" s="93"/>
      <c r="D15" s="93"/>
      <c r="E15" s="144"/>
      <c r="F15" s="126"/>
      <c r="G15" s="144"/>
      <c r="H15" s="126"/>
      <c r="I15" s="132"/>
      <c r="J15" s="127"/>
      <c r="K15" s="132"/>
      <c r="L15" s="127"/>
    </row>
    <row r="16" spans="1:12" ht="15.75" customHeight="1">
      <c r="B16" s="63" t="s">
        <v>23</v>
      </c>
      <c r="C16" s="89"/>
      <c r="D16" s="89"/>
      <c r="E16" s="144"/>
      <c r="F16" s="126"/>
      <c r="G16" s="144"/>
      <c r="H16" s="126"/>
      <c r="I16" s="132"/>
      <c r="J16" s="127"/>
      <c r="K16" s="132"/>
      <c r="L16" s="127"/>
    </row>
    <row r="17" spans="1:12" ht="15.75" customHeight="1">
      <c r="B17" s="64" t="s">
        <v>60</v>
      </c>
      <c r="C17" s="89"/>
      <c r="D17" s="89"/>
      <c r="E17" s="144"/>
      <c r="F17" s="126"/>
      <c r="G17" s="144"/>
      <c r="H17" s="126"/>
      <c r="I17" s="132"/>
      <c r="J17" s="127"/>
      <c r="K17" s="132"/>
      <c r="L17" s="127"/>
    </row>
    <row r="18" spans="1:12" ht="15.75" customHeight="1">
      <c r="A18" s="109" t="s">
        <v>334</v>
      </c>
      <c r="B18" s="65" t="s">
        <v>90</v>
      </c>
      <c r="C18" s="121" t="s">
        <v>91</v>
      </c>
      <c r="D18" s="121"/>
      <c r="E18" s="144"/>
      <c r="F18" s="126"/>
      <c r="G18" s="144"/>
      <c r="H18" s="126"/>
      <c r="I18" s="132"/>
      <c r="J18" s="127"/>
      <c r="K18" s="132"/>
      <c r="L18" s="127"/>
    </row>
    <row r="19" spans="1:12" ht="15.75" customHeight="1">
      <c r="A19" s="109" t="s">
        <v>333</v>
      </c>
      <c r="B19" s="65" t="s">
        <v>92</v>
      </c>
      <c r="C19" s="121" t="s">
        <v>91</v>
      </c>
      <c r="D19" s="121"/>
      <c r="E19" s="90">
        <f t="shared" ref="E19:E33" si="0">K19</f>
        <v>385.7</v>
      </c>
      <c r="F19" s="91">
        <f t="shared" ref="F19:F33" si="1">L19</f>
        <v>9145.2000000000007</v>
      </c>
      <c r="G19" s="90">
        <f t="shared" ref="G19:G33" si="2">I19</f>
        <v>937</v>
      </c>
      <c r="H19" s="91">
        <f t="shared" ref="H19:H33" si="3">J19</f>
        <v>8864</v>
      </c>
      <c r="I19" s="87">
        <v>937</v>
      </c>
      <c r="J19" s="88">
        <v>8864</v>
      </c>
      <c r="K19" s="87">
        <v>385.7</v>
      </c>
      <c r="L19" s="88">
        <v>9145.2000000000007</v>
      </c>
    </row>
    <row r="20" spans="1:12" ht="15.75" customHeight="1">
      <c r="A20" s="109" t="s">
        <v>337</v>
      </c>
      <c r="B20" s="65" t="s">
        <v>93</v>
      </c>
      <c r="C20" s="121" t="s">
        <v>91</v>
      </c>
      <c r="D20" s="121"/>
      <c r="E20" s="90">
        <f t="shared" si="0"/>
        <v>6.7</v>
      </c>
      <c r="F20" s="91">
        <f t="shared" si="1"/>
        <v>175.6</v>
      </c>
      <c r="G20" s="90">
        <f t="shared" si="2"/>
        <v>17.399999999999999</v>
      </c>
      <c r="H20" s="91">
        <f t="shared" si="3"/>
        <v>198</v>
      </c>
      <c r="I20" s="87">
        <v>17.399999999999999</v>
      </c>
      <c r="J20" s="88">
        <v>198</v>
      </c>
      <c r="K20" s="87">
        <v>6.7</v>
      </c>
      <c r="L20" s="88">
        <v>175.6</v>
      </c>
    </row>
    <row r="21" spans="1:12" ht="15.75" customHeight="1">
      <c r="A21" s="109" t="s">
        <v>338</v>
      </c>
      <c r="B21" s="65" t="s">
        <v>94</v>
      </c>
      <c r="C21" s="121" t="s">
        <v>91</v>
      </c>
      <c r="D21" s="121"/>
      <c r="E21" s="90">
        <f t="shared" si="0"/>
        <v>47</v>
      </c>
      <c r="F21" s="91">
        <f t="shared" si="1"/>
        <v>602</v>
      </c>
      <c r="G21" s="90">
        <f t="shared" si="2"/>
        <v>6.8</v>
      </c>
      <c r="H21" s="91">
        <f t="shared" si="3"/>
        <v>256.8</v>
      </c>
      <c r="I21" s="87">
        <v>6.8</v>
      </c>
      <c r="J21" s="88">
        <v>256.8</v>
      </c>
      <c r="K21" s="87">
        <v>47</v>
      </c>
      <c r="L21" s="88">
        <v>602</v>
      </c>
    </row>
    <row r="22" spans="1:12" ht="15.75" customHeight="1">
      <c r="A22" s="109" t="s">
        <v>339</v>
      </c>
      <c r="B22" s="65" t="s">
        <v>95</v>
      </c>
      <c r="C22" s="121" t="s">
        <v>91</v>
      </c>
      <c r="D22" s="121"/>
      <c r="E22" s="90">
        <f t="shared" si="0"/>
        <v>12.5</v>
      </c>
      <c r="F22" s="91">
        <f t="shared" si="1"/>
        <v>217.8</v>
      </c>
      <c r="G22" s="90">
        <f t="shared" si="2"/>
        <v>38.700000000000003</v>
      </c>
      <c r="H22" s="91">
        <f t="shared" si="3"/>
        <v>204.2</v>
      </c>
      <c r="I22" s="107">
        <v>38.700000000000003</v>
      </c>
      <c r="J22" s="88">
        <v>204.2</v>
      </c>
      <c r="K22" s="87">
        <v>12.5</v>
      </c>
      <c r="L22" s="88">
        <v>217.8</v>
      </c>
    </row>
    <row r="23" spans="1:12" ht="15.75" customHeight="1">
      <c r="A23" s="109" t="s">
        <v>340</v>
      </c>
      <c r="B23" s="65" t="s">
        <v>96</v>
      </c>
      <c r="C23" s="121" t="s">
        <v>91</v>
      </c>
      <c r="D23" s="121"/>
      <c r="E23" s="90">
        <f t="shared" si="0"/>
        <v>16.8</v>
      </c>
      <c r="F23" s="91">
        <f t="shared" si="1"/>
        <v>256.5</v>
      </c>
      <c r="G23" s="90">
        <f t="shared" si="2"/>
        <v>7.3</v>
      </c>
      <c r="H23" s="91">
        <f t="shared" si="3"/>
        <v>67.900000000000006</v>
      </c>
      <c r="I23" s="87">
        <v>7.3</v>
      </c>
      <c r="J23" s="88">
        <v>67.900000000000006</v>
      </c>
      <c r="K23" s="87">
        <v>16.8</v>
      </c>
      <c r="L23" s="88">
        <v>256.5</v>
      </c>
    </row>
    <row r="24" spans="1:12" ht="15.75" customHeight="1">
      <c r="A24" s="109" t="s">
        <v>341</v>
      </c>
      <c r="B24" s="65" t="s">
        <v>97</v>
      </c>
      <c r="C24" s="121" t="s">
        <v>91</v>
      </c>
      <c r="D24" s="121"/>
      <c r="E24" s="90">
        <f t="shared" si="0"/>
        <v>15</v>
      </c>
      <c r="F24" s="91">
        <f t="shared" si="1"/>
        <v>163.9</v>
      </c>
      <c r="G24" s="90">
        <f t="shared" si="2"/>
        <v>8</v>
      </c>
      <c r="H24" s="91">
        <f t="shared" si="3"/>
        <v>132.80000000000001</v>
      </c>
      <c r="I24" s="87">
        <v>8</v>
      </c>
      <c r="J24" s="88">
        <v>132.80000000000001</v>
      </c>
      <c r="K24" s="87">
        <v>15</v>
      </c>
      <c r="L24" s="88">
        <v>163.9</v>
      </c>
    </row>
    <row r="25" spans="1:12" ht="15.75" customHeight="1">
      <c r="A25" s="109" t="s">
        <v>342</v>
      </c>
      <c r="B25" s="65" t="s">
        <v>98</v>
      </c>
      <c r="C25" s="121" t="s">
        <v>91</v>
      </c>
      <c r="D25" s="121"/>
      <c r="E25" s="90">
        <f t="shared" si="0"/>
        <v>1.9</v>
      </c>
      <c r="F25" s="91">
        <f t="shared" si="1"/>
        <v>31.5</v>
      </c>
      <c r="G25" s="90">
        <f t="shared" si="2"/>
        <v>0.5</v>
      </c>
      <c r="H25" s="91">
        <f t="shared" si="3"/>
        <v>12.6</v>
      </c>
      <c r="I25" s="87">
        <v>0.5</v>
      </c>
      <c r="J25" s="88">
        <v>12.6</v>
      </c>
      <c r="K25" s="87">
        <v>1.9</v>
      </c>
      <c r="L25" s="88">
        <v>31.5</v>
      </c>
    </row>
    <row r="26" spans="1:12" ht="15.75" customHeight="1">
      <c r="A26" s="109" t="s">
        <v>343</v>
      </c>
      <c r="B26" s="65" t="s">
        <v>99</v>
      </c>
      <c r="C26" s="121" t="s">
        <v>91</v>
      </c>
      <c r="D26" s="121"/>
      <c r="E26" s="90">
        <f t="shared" si="0"/>
        <v>23.9</v>
      </c>
      <c r="F26" s="91">
        <f t="shared" si="1"/>
        <v>368</v>
      </c>
      <c r="G26" s="90">
        <f t="shared" si="2"/>
        <v>23.3</v>
      </c>
      <c r="H26" s="91">
        <f t="shared" si="3"/>
        <v>314.3</v>
      </c>
      <c r="I26" s="87">
        <v>23.3</v>
      </c>
      <c r="J26" s="87">
        <v>314.3</v>
      </c>
      <c r="K26" s="87">
        <v>23.9</v>
      </c>
      <c r="L26" s="87">
        <v>368</v>
      </c>
    </row>
    <row r="27" spans="1:12" ht="15.75" customHeight="1">
      <c r="A27" s="109" t="s">
        <v>344</v>
      </c>
      <c r="B27" s="65" t="s">
        <v>100</v>
      </c>
      <c r="C27" s="121" t="s">
        <v>91</v>
      </c>
      <c r="D27" s="121"/>
      <c r="E27" s="90">
        <f t="shared" si="0"/>
        <v>406.6</v>
      </c>
      <c r="F27" s="91">
        <f t="shared" si="1"/>
        <v>6134.5</v>
      </c>
      <c r="G27" s="90">
        <f t="shared" si="2"/>
        <v>345.5</v>
      </c>
      <c r="H27" s="91">
        <f t="shared" si="3"/>
        <v>5323.9</v>
      </c>
      <c r="I27" s="87">
        <v>345.5</v>
      </c>
      <c r="J27" s="87">
        <v>5323.9</v>
      </c>
      <c r="K27" s="87">
        <v>406.6</v>
      </c>
      <c r="L27" s="87">
        <v>6134.5</v>
      </c>
    </row>
    <row r="28" spans="1:12" ht="15.75" customHeight="1">
      <c r="A28" s="109" t="s">
        <v>345</v>
      </c>
      <c r="B28" s="65" t="s">
        <v>101</v>
      </c>
      <c r="C28" s="121" t="s">
        <v>91</v>
      </c>
      <c r="D28" s="121"/>
      <c r="E28" s="90">
        <f t="shared" si="0"/>
        <v>110.4</v>
      </c>
      <c r="F28" s="91">
        <f t="shared" si="1"/>
        <v>1539.8</v>
      </c>
      <c r="G28" s="90">
        <f t="shared" si="2"/>
        <v>92.9</v>
      </c>
      <c r="H28" s="91">
        <f t="shared" si="3"/>
        <v>1341.1</v>
      </c>
      <c r="I28" s="87">
        <v>92.9</v>
      </c>
      <c r="J28" s="87">
        <v>1341.1</v>
      </c>
      <c r="K28" s="87">
        <v>110.4</v>
      </c>
      <c r="L28" s="87">
        <v>1539.8</v>
      </c>
    </row>
    <row r="29" spans="1:12" ht="15.75" customHeight="1">
      <c r="A29" s="109" t="s">
        <v>346</v>
      </c>
      <c r="B29" s="65" t="s">
        <v>316</v>
      </c>
      <c r="C29" s="121" t="s">
        <v>91</v>
      </c>
      <c r="D29" s="121"/>
      <c r="E29" s="90">
        <f t="shared" si="0"/>
        <v>100</v>
      </c>
      <c r="F29" s="91">
        <f t="shared" si="1"/>
        <v>1612.5</v>
      </c>
      <c r="G29" s="90">
        <f t="shared" si="2"/>
        <v>16</v>
      </c>
      <c r="H29" s="91">
        <f t="shared" si="3"/>
        <v>1631.3</v>
      </c>
      <c r="I29" s="87">
        <v>16</v>
      </c>
      <c r="J29" s="87">
        <v>1631.3</v>
      </c>
      <c r="K29" s="87">
        <v>100</v>
      </c>
      <c r="L29" s="87">
        <v>1612.5</v>
      </c>
    </row>
    <row r="30" spans="1:12" ht="15.75" customHeight="1">
      <c r="A30" s="109" t="s">
        <v>347</v>
      </c>
      <c r="B30" s="65" t="s">
        <v>102</v>
      </c>
      <c r="C30" s="121" t="s">
        <v>91</v>
      </c>
      <c r="D30" s="121"/>
      <c r="E30" s="90">
        <f t="shared" si="0"/>
        <v>5864.4</v>
      </c>
      <c r="F30" s="91">
        <f t="shared" si="1"/>
        <v>76432.899999999994</v>
      </c>
      <c r="G30" s="90">
        <f t="shared" si="2"/>
        <v>1160.3</v>
      </c>
      <c r="H30" s="91">
        <f t="shared" si="3"/>
        <v>41578.400000000001</v>
      </c>
      <c r="I30" s="88">
        <v>1160.3</v>
      </c>
      <c r="J30" s="88">
        <v>41578.400000000001</v>
      </c>
      <c r="K30" s="88">
        <v>5864.4</v>
      </c>
      <c r="L30" s="88">
        <v>76432.899999999994</v>
      </c>
    </row>
    <row r="31" spans="1:12" ht="15.75" customHeight="1">
      <c r="A31" s="109" t="s">
        <v>348</v>
      </c>
      <c r="B31" s="65" t="s">
        <v>103</v>
      </c>
      <c r="C31" s="121" t="s">
        <v>91</v>
      </c>
      <c r="D31" s="121"/>
      <c r="E31" s="90">
        <f t="shared" si="0"/>
        <v>100.6</v>
      </c>
      <c r="F31" s="91">
        <f t="shared" si="1"/>
        <v>1640.9</v>
      </c>
      <c r="G31" s="90">
        <f t="shared" si="2"/>
        <v>205.3</v>
      </c>
      <c r="H31" s="91">
        <f t="shared" si="3"/>
        <v>1548.2</v>
      </c>
      <c r="I31" s="88">
        <v>205.3</v>
      </c>
      <c r="J31" s="88">
        <v>1548.2</v>
      </c>
      <c r="K31" s="88">
        <v>100.6</v>
      </c>
      <c r="L31" s="88">
        <v>1640.9</v>
      </c>
    </row>
    <row r="32" spans="1:12" ht="15.75" customHeight="1">
      <c r="A32" s="109" t="s">
        <v>349</v>
      </c>
      <c r="B32" s="65" t="s">
        <v>104</v>
      </c>
      <c r="C32" s="121" t="s">
        <v>91</v>
      </c>
      <c r="D32" s="121"/>
      <c r="E32" s="90">
        <f t="shared" si="0"/>
        <v>29.1</v>
      </c>
      <c r="F32" s="91">
        <f t="shared" si="1"/>
        <v>262.7</v>
      </c>
      <c r="G32" s="90">
        <f t="shared" si="2"/>
        <v>17.899999999999999</v>
      </c>
      <c r="H32" s="91">
        <f t="shared" si="3"/>
        <v>224.2</v>
      </c>
      <c r="I32" s="88">
        <v>17.899999999999999</v>
      </c>
      <c r="J32" s="88">
        <v>224.2</v>
      </c>
      <c r="K32" s="88">
        <v>29.1</v>
      </c>
      <c r="L32" s="88">
        <v>262.7</v>
      </c>
    </row>
    <row r="33" spans="1:12" ht="15.75" customHeight="1">
      <c r="A33" s="109" t="s">
        <v>350</v>
      </c>
      <c r="B33" s="65" t="s">
        <v>105</v>
      </c>
      <c r="C33" s="121" t="s">
        <v>91</v>
      </c>
      <c r="D33" s="121"/>
      <c r="E33" s="141">
        <f t="shared" si="0"/>
        <v>114.4</v>
      </c>
      <c r="F33" s="141">
        <f t="shared" si="1"/>
        <v>1587.5</v>
      </c>
      <c r="G33" s="141">
        <f t="shared" si="2"/>
        <v>53</v>
      </c>
      <c r="H33" s="141">
        <f t="shared" si="3"/>
        <v>708.2</v>
      </c>
      <c r="I33" s="132">
        <v>53</v>
      </c>
      <c r="J33" s="127">
        <v>708.2</v>
      </c>
      <c r="K33" s="132">
        <v>114.4</v>
      </c>
      <c r="L33" s="127">
        <v>1587.5</v>
      </c>
    </row>
    <row r="34" spans="1:12" ht="15.75" customHeight="1">
      <c r="B34" s="66" t="s">
        <v>106</v>
      </c>
      <c r="C34" s="121"/>
      <c r="D34" s="121"/>
      <c r="E34" s="141"/>
      <c r="F34" s="141"/>
      <c r="G34" s="141"/>
      <c r="H34" s="141"/>
      <c r="I34" s="132"/>
      <c r="J34" s="127"/>
      <c r="K34" s="132"/>
      <c r="L34" s="127"/>
    </row>
    <row r="35" spans="1:12" ht="15.75" customHeight="1">
      <c r="B35" s="66" t="s">
        <v>107</v>
      </c>
      <c r="C35" s="121"/>
      <c r="D35" s="121"/>
      <c r="E35" s="141"/>
      <c r="F35" s="141"/>
      <c r="G35" s="141"/>
      <c r="H35" s="141"/>
      <c r="I35" s="132"/>
      <c r="J35" s="127"/>
      <c r="K35" s="132"/>
      <c r="L35" s="127"/>
    </row>
    <row r="36" spans="1:12" ht="15.75" customHeight="1">
      <c r="A36" s="109" t="s">
        <v>351</v>
      </c>
      <c r="B36" s="67" t="s">
        <v>108</v>
      </c>
      <c r="C36" s="121" t="s">
        <v>91</v>
      </c>
      <c r="D36" s="121"/>
      <c r="E36" s="90">
        <f>K36</f>
        <v>498.8</v>
      </c>
      <c r="F36" s="91">
        <f>L36</f>
        <v>10160.6</v>
      </c>
      <c r="G36" s="90">
        <f>I36</f>
        <v>802.3</v>
      </c>
      <c r="H36" s="91">
        <f>J36</f>
        <v>11220</v>
      </c>
      <c r="I36" s="87">
        <v>802.3</v>
      </c>
      <c r="J36" s="88">
        <v>11220</v>
      </c>
      <c r="K36" s="87">
        <v>498.8</v>
      </c>
      <c r="L36" s="88">
        <v>10160.6</v>
      </c>
    </row>
    <row r="37" spans="1:12" ht="15.75" customHeight="1">
      <c r="A37" s="109" t="s">
        <v>352</v>
      </c>
      <c r="B37" s="68" t="s">
        <v>109</v>
      </c>
      <c r="C37" s="145" t="s">
        <v>91</v>
      </c>
      <c r="D37" s="145"/>
      <c r="E37" s="126">
        <f>K37</f>
        <v>58.7</v>
      </c>
      <c r="F37" s="126">
        <f>L37</f>
        <v>315.60000000000002</v>
      </c>
      <c r="G37" s="126">
        <f>I37</f>
        <v>1.9</v>
      </c>
      <c r="H37" s="126">
        <f>J37</f>
        <v>219.8</v>
      </c>
      <c r="I37" s="127">
        <v>1.9</v>
      </c>
      <c r="J37" s="127">
        <v>219.8</v>
      </c>
      <c r="K37" s="127">
        <v>58.7</v>
      </c>
      <c r="L37" s="127">
        <v>315.60000000000002</v>
      </c>
    </row>
    <row r="38" spans="1:12" ht="15.75" customHeight="1">
      <c r="B38" s="66" t="s">
        <v>110</v>
      </c>
      <c r="C38" s="145"/>
      <c r="D38" s="145"/>
      <c r="E38" s="126"/>
      <c r="F38" s="126"/>
      <c r="G38" s="126"/>
      <c r="H38" s="126"/>
      <c r="I38" s="127"/>
      <c r="J38" s="127"/>
      <c r="K38" s="127"/>
      <c r="L38" s="127"/>
    </row>
    <row r="39" spans="1:12" ht="15.75" customHeight="1">
      <c r="A39" s="109" t="s">
        <v>353</v>
      </c>
      <c r="B39" s="68" t="s">
        <v>111</v>
      </c>
      <c r="C39" s="121" t="s">
        <v>91</v>
      </c>
      <c r="D39" s="121"/>
      <c r="E39" s="126">
        <f>K39</f>
        <v>141.9</v>
      </c>
      <c r="F39" s="126">
        <f>L39</f>
        <v>2831.9</v>
      </c>
      <c r="G39" s="126">
        <f>I39</f>
        <v>253.9</v>
      </c>
      <c r="H39" s="126">
        <f>J39</f>
        <v>2904.8</v>
      </c>
      <c r="I39" s="132">
        <v>253.9</v>
      </c>
      <c r="J39" s="127">
        <v>2904.8</v>
      </c>
      <c r="K39" s="132">
        <v>141.9</v>
      </c>
      <c r="L39" s="127">
        <v>2831.9</v>
      </c>
    </row>
    <row r="40" spans="1:12" ht="15.75" customHeight="1">
      <c r="B40" s="66" t="s">
        <v>112</v>
      </c>
      <c r="C40" s="121"/>
      <c r="D40" s="121"/>
      <c r="E40" s="126"/>
      <c r="F40" s="126"/>
      <c r="G40" s="126"/>
      <c r="H40" s="126"/>
      <c r="I40" s="132"/>
      <c r="J40" s="127"/>
      <c r="K40" s="132"/>
      <c r="L40" s="127"/>
    </row>
    <row r="41" spans="1:12" ht="15.75" customHeight="1">
      <c r="A41" s="109" t="s">
        <v>354</v>
      </c>
      <c r="B41" s="68" t="s">
        <v>113</v>
      </c>
      <c r="C41" s="121" t="s">
        <v>91</v>
      </c>
      <c r="D41" s="121"/>
      <c r="E41" s="90">
        <f>K41/1000</f>
        <v>162.62200000000001</v>
      </c>
      <c r="F41" s="91">
        <f>L41/1000</f>
        <v>1500.5063</v>
      </c>
      <c r="G41" s="90">
        <f>I41/1000</f>
        <v>59.743300000000005</v>
      </c>
      <c r="H41" s="91">
        <f>J41/1000</f>
        <v>1261.3008</v>
      </c>
      <c r="I41" s="51">
        <v>59743.3</v>
      </c>
      <c r="J41" s="51">
        <v>1261300.8</v>
      </c>
      <c r="K41" s="51">
        <v>162622</v>
      </c>
      <c r="L41" s="51">
        <v>1500506.3</v>
      </c>
    </row>
    <row r="42" spans="1:12" ht="15.75" customHeight="1">
      <c r="A42" s="109" t="s">
        <v>355</v>
      </c>
      <c r="B42" s="68" t="s">
        <v>318</v>
      </c>
      <c r="C42" s="121" t="s">
        <v>114</v>
      </c>
      <c r="D42" s="121"/>
      <c r="E42" s="90">
        <f t="shared" ref="E42:F46" si="4">K42</f>
        <v>158.80000000000001</v>
      </c>
      <c r="F42" s="90">
        <f t="shared" si="4"/>
        <v>1075.2</v>
      </c>
      <c r="G42" s="90">
        <f t="shared" ref="G42:H46" si="5">I42</f>
        <v>85.5</v>
      </c>
      <c r="H42" s="90">
        <f t="shared" si="5"/>
        <v>712.7</v>
      </c>
      <c r="I42" s="95">
        <v>85.5</v>
      </c>
      <c r="J42" s="95">
        <v>712.7</v>
      </c>
      <c r="K42" s="95">
        <v>158.80000000000001</v>
      </c>
      <c r="L42" s="88">
        <v>1075.2</v>
      </c>
    </row>
    <row r="43" spans="1:12" ht="15.75" customHeight="1">
      <c r="A43" s="109" t="s">
        <v>356</v>
      </c>
      <c r="B43" s="69" t="s">
        <v>115</v>
      </c>
      <c r="C43" s="145" t="s">
        <v>114</v>
      </c>
      <c r="D43" s="145"/>
      <c r="E43" s="90">
        <f t="shared" si="4"/>
        <v>99.1</v>
      </c>
      <c r="F43" s="91">
        <f t="shared" si="4"/>
        <v>1178.0999999999999</v>
      </c>
      <c r="G43" s="90">
        <f t="shared" si="5"/>
        <v>89.2</v>
      </c>
      <c r="H43" s="91">
        <f t="shared" si="5"/>
        <v>909.7</v>
      </c>
      <c r="I43" s="87">
        <v>89.2</v>
      </c>
      <c r="J43" s="88">
        <v>909.7</v>
      </c>
      <c r="K43" s="87">
        <v>99.1</v>
      </c>
      <c r="L43" s="88">
        <v>1178.0999999999999</v>
      </c>
    </row>
    <row r="44" spans="1:12" ht="15.75" customHeight="1">
      <c r="A44" s="109" t="s">
        <v>357</v>
      </c>
      <c r="B44" s="69" t="s">
        <v>116</v>
      </c>
      <c r="C44" s="145" t="s">
        <v>114</v>
      </c>
      <c r="D44" s="145"/>
      <c r="E44" s="90">
        <f t="shared" si="4"/>
        <v>509</v>
      </c>
      <c r="F44" s="91">
        <f t="shared" si="4"/>
        <v>9248.7999999999993</v>
      </c>
      <c r="G44" s="90">
        <f t="shared" si="5"/>
        <v>440.4</v>
      </c>
      <c r="H44" s="91">
        <f t="shared" si="5"/>
        <v>8160</v>
      </c>
      <c r="I44" s="87">
        <v>440.4</v>
      </c>
      <c r="J44" s="88">
        <v>8160</v>
      </c>
      <c r="K44" s="87">
        <v>509</v>
      </c>
      <c r="L44" s="88">
        <v>9248.7999999999993</v>
      </c>
    </row>
    <row r="45" spans="1:12" ht="15.75" customHeight="1">
      <c r="A45" s="109" t="s">
        <v>358</v>
      </c>
      <c r="B45" s="69" t="s">
        <v>117</v>
      </c>
      <c r="C45" s="145" t="s">
        <v>114</v>
      </c>
      <c r="D45" s="145"/>
      <c r="E45" s="90">
        <f t="shared" si="4"/>
        <v>1425.4</v>
      </c>
      <c r="F45" s="91">
        <f t="shared" si="4"/>
        <v>19708.900000000001</v>
      </c>
      <c r="G45" s="90">
        <f t="shared" si="5"/>
        <v>747.9</v>
      </c>
      <c r="H45" s="91">
        <f t="shared" si="5"/>
        <v>24461.4</v>
      </c>
      <c r="I45" s="87">
        <v>747.9</v>
      </c>
      <c r="J45" s="88">
        <v>24461.4</v>
      </c>
      <c r="K45" s="87">
        <v>1425.4</v>
      </c>
      <c r="L45" s="88">
        <v>19708.900000000001</v>
      </c>
    </row>
    <row r="46" spans="1:12" ht="15.75" customHeight="1">
      <c r="A46" s="109" t="s">
        <v>359</v>
      </c>
      <c r="B46" s="68" t="s">
        <v>118</v>
      </c>
      <c r="C46" s="121" t="s">
        <v>114</v>
      </c>
      <c r="D46" s="121"/>
      <c r="E46" s="126">
        <f t="shared" si="4"/>
        <v>9836.1</v>
      </c>
      <c r="F46" s="126">
        <f t="shared" si="4"/>
        <v>96815</v>
      </c>
      <c r="G46" s="126">
        <f t="shared" si="5"/>
        <v>7285.6</v>
      </c>
      <c r="H46" s="126">
        <f t="shared" si="5"/>
        <v>103504.9</v>
      </c>
      <c r="I46" s="132">
        <v>7285.6</v>
      </c>
      <c r="J46" s="127">
        <v>103504.9</v>
      </c>
      <c r="K46" s="132">
        <v>9836.1</v>
      </c>
      <c r="L46" s="127">
        <v>96815</v>
      </c>
    </row>
    <row r="47" spans="1:12" ht="15.75" customHeight="1">
      <c r="B47" s="66" t="s">
        <v>119</v>
      </c>
      <c r="C47" s="121"/>
      <c r="D47" s="121"/>
      <c r="E47" s="126"/>
      <c r="F47" s="126"/>
      <c r="G47" s="126"/>
      <c r="H47" s="126"/>
      <c r="I47" s="132"/>
      <c r="J47" s="127"/>
      <c r="K47" s="132"/>
      <c r="L47" s="127"/>
    </row>
    <row r="48" spans="1:12" ht="15.75" hidden="1" customHeight="1">
      <c r="B48" s="68" t="s">
        <v>120</v>
      </c>
      <c r="C48" s="121" t="s">
        <v>295</v>
      </c>
      <c r="D48" s="121"/>
      <c r="E48" s="126">
        <f>K48</f>
        <v>0</v>
      </c>
      <c r="F48" s="126">
        <f>L48</f>
        <v>0</v>
      </c>
      <c r="G48" s="126">
        <f>I48</f>
        <v>0</v>
      </c>
      <c r="H48" s="126">
        <f>J48</f>
        <v>0</v>
      </c>
      <c r="I48" s="132"/>
      <c r="J48" s="127"/>
      <c r="K48" s="132"/>
      <c r="L48" s="127"/>
    </row>
    <row r="49" spans="1:12" ht="15.75" hidden="1" customHeight="1">
      <c r="B49" s="66" t="s">
        <v>122</v>
      </c>
      <c r="C49" s="121"/>
      <c r="D49" s="121"/>
      <c r="E49" s="126"/>
      <c r="F49" s="126"/>
      <c r="G49" s="126"/>
      <c r="H49" s="126"/>
      <c r="I49" s="132"/>
      <c r="J49" s="127"/>
      <c r="K49" s="132"/>
      <c r="L49" s="127"/>
    </row>
    <row r="50" spans="1:12">
      <c r="B50" s="49"/>
      <c r="C50" s="89"/>
      <c r="D50" s="89"/>
      <c r="E50" s="49"/>
      <c r="F50" s="49"/>
      <c r="G50" s="49"/>
      <c r="H50" s="50"/>
      <c r="I50" s="146">
        <v>28.6</v>
      </c>
      <c r="J50" s="146">
        <v>184</v>
      </c>
      <c r="K50" s="146">
        <v>6.7</v>
      </c>
      <c r="L50" s="146">
        <v>112</v>
      </c>
    </row>
    <row r="51" spans="1:12" ht="17.25" thickBot="1">
      <c r="B51" s="70" t="s">
        <v>123</v>
      </c>
      <c r="C51" s="71"/>
      <c r="D51" s="71"/>
      <c r="E51" s="71"/>
      <c r="F51" s="72"/>
      <c r="G51" s="71"/>
      <c r="H51" s="72"/>
      <c r="I51" s="147"/>
      <c r="J51" s="147"/>
      <c r="K51" s="147"/>
      <c r="L51" s="147"/>
    </row>
    <row r="52" spans="1:12">
      <c r="B52" s="73"/>
      <c r="C52" s="138" t="s">
        <v>82</v>
      </c>
      <c r="D52" s="138"/>
      <c r="E52" s="140">
        <v>2014</v>
      </c>
      <c r="F52" s="140"/>
      <c r="G52" s="140">
        <v>2015</v>
      </c>
      <c r="H52" s="140"/>
      <c r="I52" s="147"/>
      <c r="J52" s="147"/>
      <c r="K52" s="147"/>
      <c r="L52" s="147"/>
    </row>
    <row r="53" spans="1:12" ht="34.5" customHeight="1" thickBot="1">
      <c r="B53" s="53"/>
      <c r="C53" s="139"/>
      <c r="D53" s="139"/>
      <c r="E53" s="57" t="s">
        <v>327</v>
      </c>
      <c r="F53" s="57" t="s">
        <v>328</v>
      </c>
      <c r="G53" s="57" t="s">
        <v>327</v>
      </c>
      <c r="H53" s="57" t="s">
        <v>328</v>
      </c>
      <c r="I53" s="147"/>
      <c r="J53" s="147"/>
      <c r="K53" s="147"/>
      <c r="L53" s="147"/>
    </row>
    <row r="54" spans="1:12" ht="21.75" customHeight="1">
      <c r="B54" s="63" t="s">
        <v>124</v>
      </c>
      <c r="C54" s="89"/>
      <c r="D54" s="89"/>
      <c r="E54" s="74"/>
      <c r="F54" s="74"/>
      <c r="G54" s="74"/>
      <c r="H54" s="74"/>
      <c r="I54" s="147"/>
      <c r="J54" s="147"/>
      <c r="K54" s="147"/>
      <c r="L54" s="147"/>
    </row>
    <row r="55" spans="1:12">
      <c r="B55" s="64" t="s">
        <v>125</v>
      </c>
      <c r="C55" s="89"/>
      <c r="D55" s="89"/>
      <c r="E55" s="75"/>
      <c r="F55" s="75"/>
      <c r="G55" s="75"/>
      <c r="H55" s="75"/>
      <c r="I55" s="147"/>
      <c r="J55" s="147"/>
      <c r="K55" s="147"/>
      <c r="L55" s="147"/>
    </row>
    <row r="56" spans="1:12">
      <c r="B56" s="64" t="s">
        <v>126</v>
      </c>
      <c r="C56" s="89"/>
      <c r="D56" s="89"/>
      <c r="E56" s="75"/>
      <c r="F56" s="75"/>
      <c r="G56" s="75"/>
      <c r="H56" s="75"/>
      <c r="I56" s="147"/>
      <c r="J56" s="147"/>
      <c r="K56" s="147"/>
      <c r="L56" s="147"/>
    </row>
    <row r="57" spans="1:12" ht="19.5" hidden="1">
      <c r="B57" s="68" t="s">
        <v>127</v>
      </c>
      <c r="C57" s="121" t="s">
        <v>311</v>
      </c>
      <c r="D57" s="121"/>
      <c r="E57" s="75"/>
      <c r="F57" s="75"/>
      <c r="G57" s="75"/>
      <c r="H57" s="75"/>
      <c r="I57" s="147"/>
      <c r="J57" s="147"/>
      <c r="K57" s="147"/>
      <c r="L57" s="147"/>
    </row>
    <row r="58" spans="1:12">
      <c r="A58" s="109" t="s">
        <v>360</v>
      </c>
      <c r="B58" s="68" t="s">
        <v>128</v>
      </c>
      <c r="C58" s="121" t="s">
        <v>129</v>
      </c>
      <c r="D58" s="121"/>
      <c r="E58" s="90">
        <f>K50</f>
        <v>6.7</v>
      </c>
      <c r="F58" s="91">
        <f>L50</f>
        <v>112</v>
      </c>
      <c r="G58" s="90">
        <f>I50</f>
        <v>28.6</v>
      </c>
      <c r="H58" s="91">
        <f>J50</f>
        <v>184</v>
      </c>
      <c r="I58" s="147"/>
      <c r="J58" s="147"/>
      <c r="K58" s="147"/>
      <c r="L58" s="147"/>
    </row>
    <row r="59" spans="1:12" ht="19.5">
      <c r="A59" s="109" t="s">
        <v>361</v>
      </c>
      <c r="B59" s="68" t="s">
        <v>130</v>
      </c>
      <c r="C59" s="121" t="s">
        <v>312</v>
      </c>
      <c r="D59" s="121"/>
      <c r="E59" s="90">
        <f>K59</f>
        <v>89</v>
      </c>
      <c r="F59" s="91">
        <f>L59</f>
        <v>1322</v>
      </c>
      <c r="G59" s="90">
        <f>I59</f>
        <v>28.7</v>
      </c>
      <c r="H59" s="91">
        <f>J59</f>
        <v>390.6</v>
      </c>
      <c r="I59" s="87">
        <v>28.7</v>
      </c>
      <c r="J59" s="88">
        <v>390.6</v>
      </c>
      <c r="K59" s="87">
        <v>89</v>
      </c>
      <c r="L59" s="88">
        <v>1322</v>
      </c>
    </row>
    <row r="60" spans="1:12">
      <c r="A60" s="109" t="s">
        <v>362</v>
      </c>
      <c r="B60" s="68" t="s">
        <v>131</v>
      </c>
      <c r="C60" s="121" t="s">
        <v>132</v>
      </c>
      <c r="D60" s="121"/>
      <c r="E60" s="126">
        <f>K60</f>
        <v>2066</v>
      </c>
      <c r="F60" s="126">
        <f>L60</f>
        <v>20612</v>
      </c>
      <c r="G60" s="126">
        <f>I60</f>
        <v>1575</v>
      </c>
      <c r="H60" s="126">
        <f>J60</f>
        <v>27141</v>
      </c>
      <c r="I60" s="132">
        <v>1575</v>
      </c>
      <c r="J60" s="127">
        <v>27141</v>
      </c>
      <c r="K60" s="132">
        <v>2066</v>
      </c>
      <c r="L60" s="127">
        <v>20612</v>
      </c>
    </row>
    <row r="61" spans="1:12">
      <c r="B61" s="66" t="s">
        <v>133</v>
      </c>
      <c r="C61" s="121"/>
      <c r="D61" s="121"/>
      <c r="E61" s="126"/>
      <c r="F61" s="126"/>
      <c r="G61" s="126"/>
      <c r="H61" s="126"/>
      <c r="I61" s="132"/>
      <c r="J61" s="127"/>
      <c r="K61" s="132"/>
      <c r="L61" s="127"/>
    </row>
    <row r="62" spans="1:12">
      <c r="A62" s="109" t="s">
        <v>363</v>
      </c>
      <c r="B62" s="68" t="s">
        <v>134</v>
      </c>
      <c r="C62" s="121" t="s">
        <v>121</v>
      </c>
      <c r="D62" s="121"/>
      <c r="E62" s="126">
        <f>K62/1000</f>
        <v>76.305999999999997</v>
      </c>
      <c r="F62" s="126">
        <f>L62/1000</f>
        <v>1422.2090000000001</v>
      </c>
      <c r="G62" s="126">
        <f>I62/1000</f>
        <v>142.32499999999999</v>
      </c>
      <c r="H62" s="126">
        <f>J62/1000</f>
        <v>1418.296</v>
      </c>
      <c r="I62" s="132">
        <v>142325</v>
      </c>
      <c r="J62" s="132">
        <v>1418296</v>
      </c>
      <c r="K62" s="132">
        <v>76306</v>
      </c>
      <c r="L62" s="132">
        <v>1422209</v>
      </c>
    </row>
    <row r="63" spans="1:12">
      <c r="B63" s="66" t="s">
        <v>135</v>
      </c>
      <c r="C63" s="121"/>
      <c r="D63" s="121"/>
      <c r="E63" s="126"/>
      <c r="F63" s="126"/>
      <c r="G63" s="126"/>
      <c r="H63" s="126"/>
      <c r="I63" s="132"/>
      <c r="J63" s="132"/>
      <c r="K63" s="132"/>
      <c r="L63" s="132"/>
    </row>
    <row r="64" spans="1:12">
      <c r="A64" s="109" t="s">
        <v>364</v>
      </c>
      <c r="B64" s="68" t="s">
        <v>134</v>
      </c>
      <c r="C64" s="121" t="s">
        <v>121</v>
      </c>
      <c r="D64" s="121"/>
      <c r="E64" s="126">
        <f>K64/1000</f>
        <v>1396.5229999999999</v>
      </c>
      <c r="F64" s="126">
        <f>L64/1000</f>
        <v>22812.976999999999</v>
      </c>
      <c r="G64" s="126">
        <f>I64/1000</f>
        <v>876.59</v>
      </c>
      <c r="H64" s="126">
        <f>J64/1000</f>
        <v>10736.401</v>
      </c>
      <c r="I64" s="132">
        <v>876590</v>
      </c>
      <c r="J64" s="132">
        <v>10736401</v>
      </c>
      <c r="K64" s="132">
        <v>1396523</v>
      </c>
      <c r="L64" s="132">
        <v>22812977</v>
      </c>
    </row>
    <row r="65" spans="1:12">
      <c r="B65" s="66" t="s">
        <v>136</v>
      </c>
      <c r="C65" s="121"/>
      <c r="D65" s="121"/>
      <c r="E65" s="126"/>
      <c r="F65" s="126"/>
      <c r="G65" s="126"/>
      <c r="H65" s="126"/>
      <c r="I65" s="132"/>
      <c r="J65" s="132"/>
      <c r="K65" s="132"/>
      <c r="L65" s="132"/>
    </row>
    <row r="66" spans="1:12">
      <c r="A66" s="109" t="s">
        <v>365</v>
      </c>
      <c r="B66" s="68" t="s">
        <v>137</v>
      </c>
      <c r="C66" s="121" t="s">
        <v>121</v>
      </c>
      <c r="D66" s="121"/>
      <c r="E66" s="90">
        <f t="shared" ref="E66:F68" si="6">K66</f>
        <v>57</v>
      </c>
      <c r="F66" s="91">
        <f t="shared" si="6"/>
        <v>1301.4000000000001</v>
      </c>
      <c r="G66" s="90">
        <f t="shared" ref="G66:H68" si="7">I66</f>
        <v>76.599999999999994</v>
      </c>
      <c r="H66" s="91">
        <f t="shared" si="7"/>
        <v>792</v>
      </c>
      <c r="I66" s="87">
        <v>76.599999999999994</v>
      </c>
      <c r="J66" s="87">
        <v>792</v>
      </c>
      <c r="K66" s="87">
        <v>57</v>
      </c>
      <c r="L66" s="87">
        <v>1301.4000000000001</v>
      </c>
    </row>
    <row r="67" spans="1:12">
      <c r="A67" s="109" t="s">
        <v>366</v>
      </c>
      <c r="B67" s="68" t="s">
        <v>138</v>
      </c>
      <c r="C67" s="121" t="s">
        <v>145</v>
      </c>
      <c r="D67" s="121"/>
      <c r="E67" s="90">
        <f t="shared" si="6"/>
        <v>939.3</v>
      </c>
      <c r="F67" s="91">
        <f t="shared" si="6"/>
        <v>30322.1</v>
      </c>
      <c r="G67" s="90">
        <f t="shared" si="7"/>
        <v>156.69999999999999</v>
      </c>
      <c r="H67" s="91">
        <f t="shared" si="7"/>
        <v>16220.8</v>
      </c>
      <c r="I67" s="87">
        <v>156.69999999999999</v>
      </c>
      <c r="J67" s="87">
        <v>16220.8</v>
      </c>
      <c r="K67" s="87">
        <v>939.3</v>
      </c>
      <c r="L67" s="87">
        <v>30322.1</v>
      </c>
    </row>
    <row r="68" spans="1:12">
      <c r="A68" s="109" t="s">
        <v>367</v>
      </c>
      <c r="B68" s="68" t="s">
        <v>139</v>
      </c>
      <c r="C68" s="129" t="s">
        <v>132</v>
      </c>
      <c r="D68" s="129"/>
      <c r="E68" s="141">
        <f t="shared" si="6"/>
        <v>1006</v>
      </c>
      <c r="F68" s="141">
        <f t="shared" si="6"/>
        <v>54357</v>
      </c>
      <c r="G68" s="141">
        <f t="shared" si="7"/>
        <v>4855</v>
      </c>
      <c r="H68" s="141">
        <f t="shared" si="7"/>
        <v>45208</v>
      </c>
      <c r="I68" s="148">
        <v>4855</v>
      </c>
      <c r="J68" s="127">
        <v>45208</v>
      </c>
      <c r="K68" s="127">
        <v>1006</v>
      </c>
      <c r="L68" s="127">
        <v>54357</v>
      </c>
    </row>
    <row r="69" spans="1:12">
      <c r="B69" s="66" t="s">
        <v>140</v>
      </c>
      <c r="C69" s="129"/>
      <c r="D69" s="129"/>
      <c r="E69" s="141"/>
      <c r="F69" s="141"/>
      <c r="G69" s="141"/>
      <c r="H69" s="141"/>
      <c r="I69" s="148"/>
      <c r="J69" s="127"/>
      <c r="K69" s="127"/>
      <c r="L69" s="127"/>
    </row>
    <row r="70" spans="1:12">
      <c r="B70" s="66" t="s">
        <v>141</v>
      </c>
      <c r="C70" s="129"/>
      <c r="D70" s="129"/>
      <c r="E70" s="141"/>
      <c r="F70" s="141"/>
      <c r="G70" s="141"/>
      <c r="H70" s="141"/>
      <c r="I70" s="148"/>
      <c r="J70" s="127"/>
      <c r="K70" s="127"/>
      <c r="L70" s="127"/>
    </row>
    <row r="71" spans="1:12" ht="22.5" customHeight="1">
      <c r="B71" s="63" t="s">
        <v>142</v>
      </c>
      <c r="C71" s="121"/>
      <c r="D71" s="121"/>
      <c r="E71" s="126"/>
      <c r="F71" s="126"/>
      <c r="G71" s="126"/>
      <c r="H71" s="126"/>
      <c r="I71" s="146"/>
      <c r="J71" s="146"/>
      <c r="K71" s="146"/>
      <c r="L71" s="146"/>
    </row>
    <row r="72" spans="1:12">
      <c r="B72" s="64" t="s">
        <v>143</v>
      </c>
      <c r="C72" s="121"/>
      <c r="D72" s="121"/>
      <c r="E72" s="126"/>
      <c r="F72" s="126"/>
      <c r="G72" s="126"/>
      <c r="H72" s="126"/>
      <c r="I72" s="146"/>
      <c r="J72" s="146"/>
      <c r="K72" s="146"/>
      <c r="L72" s="146"/>
    </row>
    <row r="73" spans="1:12">
      <c r="A73" s="109">
        <v>15.2</v>
      </c>
      <c r="B73" s="68" t="s">
        <v>144</v>
      </c>
      <c r="C73" s="121" t="s">
        <v>145</v>
      </c>
      <c r="D73" s="121"/>
      <c r="E73" s="90">
        <f>K73/1000</f>
        <v>0.69599999999999995</v>
      </c>
      <c r="F73" s="91">
        <f>L73/1000</f>
        <v>1313.4949999999999</v>
      </c>
      <c r="G73" s="90">
        <f>I73/1000</f>
        <v>0.10100000000000001</v>
      </c>
      <c r="H73" s="91">
        <f>J73/1000</f>
        <v>4275.549</v>
      </c>
      <c r="I73" s="88">
        <v>101</v>
      </c>
      <c r="J73" s="88">
        <v>4275549</v>
      </c>
      <c r="K73" s="88">
        <v>696</v>
      </c>
      <c r="L73" s="88">
        <v>1313495</v>
      </c>
    </row>
    <row r="74" spans="1:12" ht="22.5" customHeight="1">
      <c r="B74" s="63" t="s">
        <v>64</v>
      </c>
      <c r="C74" s="76"/>
      <c r="D74" s="76"/>
      <c r="E74" s="126">
        <f>K74</f>
        <v>26.6</v>
      </c>
      <c r="F74" s="126">
        <f>L74</f>
        <v>3382.2</v>
      </c>
      <c r="G74" s="126">
        <f>I74</f>
        <v>54</v>
      </c>
      <c r="H74" s="126">
        <f>J74</f>
        <v>650.79999999999995</v>
      </c>
      <c r="I74" s="127">
        <v>54</v>
      </c>
      <c r="J74" s="127">
        <v>650.79999999999995</v>
      </c>
      <c r="K74" s="127">
        <v>26.6</v>
      </c>
      <c r="L74" s="127">
        <v>3382.2</v>
      </c>
    </row>
    <row r="75" spans="1:12">
      <c r="B75" s="77" t="s">
        <v>65</v>
      </c>
      <c r="C75" s="76"/>
      <c r="D75" s="76"/>
      <c r="E75" s="126"/>
      <c r="F75" s="126"/>
      <c r="G75" s="126"/>
      <c r="H75" s="126"/>
      <c r="I75" s="127"/>
      <c r="J75" s="127"/>
      <c r="K75" s="127"/>
      <c r="L75" s="127"/>
    </row>
    <row r="76" spans="1:12">
      <c r="A76" s="109" t="s">
        <v>369</v>
      </c>
      <c r="B76" s="68" t="s">
        <v>146</v>
      </c>
      <c r="C76" s="121" t="s">
        <v>147</v>
      </c>
      <c r="D76" s="121"/>
      <c r="E76" s="126"/>
      <c r="F76" s="126"/>
      <c r="G76" s="126"/>
      <c r="H76" s="126"/>
      <c r="I76" s="127"/>
      <c r="J76" s="127"/>
      <c r="K76" s="127"/>
      <c r="L76" s="127"/>
    </row>
    <row r="77" spans="1:12" ht="33">
      <c r="B77" s="78" t="s">
        <v>148</v>
      </c>
      <c r="C77" s="121"/>
      <c r="D77" s="121"/>
      <c r="E77" s="126"/>
      <c r="F77" s="126"/>
      <c r="G77" s="126"/>
      <c r="H77" s="126"/>
      <c r="I77" s="127"/>
      <c r="J77" s="127"/>
      <c r="K77" s="127"/>
      <c r="L77" s="127"/>
    </row>
    <row r="78" spans="1:12">
      <c r="A78" s="109" t="s">
        <v>368</v>
      </c>
      <c r="B78" s="68" t="s">
        <v>149</v>
      </c>
      <c r="C78" s="121" t="s">
        <v>91</v>
      </c>
      <c r="D78" s="121"/>
      <c r="E78" s="90">
        <f>K78</f>
        <v>57.8</v>
      </c>
      <c r="F78" s="91">
        <f>L78</f>
        <v>600.79999999999995</v>
      </c>
      <c r="G78" s="90">
        <f>I78</f>
        <v>98.6</v>
      </c>
      <c r="H78" s="91">
        <f>J78</f>
        <v>645.4</v>
      </c>
      <c r="I78" s="88">
        <v>98.6</v>
      </c>
      <c r="J78" s="88">
        <v>645.4</v>
      </c>
      <c r="K78" s="88">
        <v>57.8</v>
      </c>
      <c r="L78" s="88">
        <v>600.79999999999995</v>
      </c>
    </row>
    <row r="79" spans="1:12">
      <c r="A79" s="109" t="s">
        <v>370</v>
      </c>
      <c r="B79" s="68" t="s">
        <v>150</v>
      </c>
      <c r="C79" s="121" t="s">
        <v>91</v>
      </c>
      <c r="D79" s="121"/>
      <c r="E79" s="126">
        <f>K79/1000</f>
        <v>11.984200000000001</v>
      </c>
      <c r="F79" s="126">
        <f>L79/1000</f>
        <v>1080.5358000000001</v>
      </c>
      <c r="G79" s="126">
        <f>I79/1000</f>
        <v>41.467699999999994</v>
      </c>
      <c r="H79" s="126">
        <f>J79/1000</f>
        <v>566.01880000000006</v>
      </c>
      <c r="I79" s="127">
        <v>41467.699999999997</v>
      </c>
      <c r="J79" s="127">
        <v>566018.80000000005</v>
      </c>
      <c r="K79" s="127">
        <v>11984.2</v>
      </c>
      <c r="L79" s="127">
        <v>1080535.8</v>
      </c>
    </row>
    <row r="80" spans="1:12" ht="49.5">
      <c r="B80" s="78" t="s">
        <v>151</v>
      </c>
      <c r="C80" s="121"/>
      <c r="D80" s="121"/>
      <c r="E80" s="126"/>
      <c r="F80" s="126"/>
      <c r="G80" s="126"/>
      <c r="H80" s="126"/>
      <c r="I80" s="127"/>
      <c r="J80" s="127"/>
      <c r="K80" s="127"/>
      <c r="L80" s="127"/>
    </row>
    <row r="81" spans="1:15">
      <c r="A81" s="109" t="s">
        <v>371</v>
      </c>
      <c r="B81" s="68" t="s">
        <v>152</v>
      </c>
      <c r="C81" s="121" t="s">
        <v>91</v>
      </c>
      <c r="D81" s="121"/>
      <c r="E81" s="90">
        <f>K81</f>
        <v>156</v>
      </c>
      <c r="F81" s="91">
        <f>L81</f>
        <v>1444.6</v>
      </c>
      <c r="G81" s="90">
        <f>I81</f>
        <v>123.1</v>
      </c>
      <c r="H81" s="91">
        <f>J81</f>
        <v>1348.3</v>
      </c>
      <c r="I81" s="88">
        <v>123.1</v>
      </c>
      <c r="J81" s="88">
        <v>1348.3</v>
      </c>
      <c r="K81" s="88">
        <v>156</v>
      </c>
      <c r="L81" s="88">
        <v>1444.6</v>
      </c>
    </row>
    <row r="82" spans="1:15">
      <c r="A82" s="109" t="s">
        <v>372</v>
      </c>
      <c r="B82" s="69" t="s">
        <v>153</v>
      </c>
      <c r="C82" s="129" t="s">
        <v>154</v>
      </c>
      <c r="D82" s="145"/>
      <c r="E82" s="126">
        <f>K82</f>
        <v>11727.9</v>
      </c>
      <c r="F82" s="126">
        <f>L82</f>
        <v>51986</v>
      </c>
      <c r="G82" s="126">
        <f>I82</f>
        <v>4622.8999999999996</v>
      </c>
      <c r="H82" s="126">
        <f>J82</f>
        <v>54866</v>
      </c>
      <c r="I82" s="132">
        <v>4622.8999999999996</v>
      </c>
      <c r="J82" s="127">
        <v>54866</v>
      </c>
      <c r="K82" s="132">
        <v>11727.9</v>
      </c>
      <c r="L82" s="127">
        <v>51986</v>
      </c>
    </row>
    <row r="83" spans="1:15">
      <c r="B83" s="66" t="s">
        <v>155</v>
      </c>
      <c r="C83" s="145"/>
      <c r="D83" s="145"/>
      <c r="E83" s="126"/>
      <c r="F83" s="126"/>
      <c r="G83" s="126"/>
      <c r="H83" s="126"/>
      <c r="I83" s="132"/>
      <c r="J83" s="127"/>
      <c r="K83" s="132"/>
      <c r="L83" s="127"/>
    </row>
    <row r="84" spans="1:15">
      <c r="B84" s="66" t="s">
        <v>156</v>
      </c>
      <c r="C84" s="145"/>
      <c r="D84" s="145"/>
      <c r="E84" s="126"/>
      <c r="F84" s="126"/>
      <c r="G84" s="126"/>
      <c r="H84" s="126"/>
      <c r="I84" s="132"/>
      <c r="J84" s="127"/>
      <c r="K84" s="132"/>
      <c r="L84" s="127"/>
    </row>
    <row r="85" spans="1:15">
      <c r="B85" s="66" t="s">
        <v>157</v>
      </c>
      <c r="C85" s="145"/>
      <c r="D85" s="145"/>
      <c r="E85" s="126"/>
      <c r="F85" s="126"/>
      <c r="G85" s="126"/>
      <c r="H85" s="126"/>
      <c r="I85" s="137"/>
      <c r="J85" s="137"/>
      <c r="K85" s="137"/>
      <c r="L85" s="137"/>
    </row>
    <row r="86" spans="1:15">
      <c r="A86" s="109" t="s">
        <v>373</v>
      </c>
      <c r="B86" s="68" t="s">
        <v>158</v>
      </c>
      <c r="C86" s="121" t="s">
        <v>91</v>
      </c>
      <c r="D86" s="121"/>
      <c r="E86" s="126">
        <f>K86/1000</f>
        <v>2.089</v>
      </c>
      <c r="F86" s="126">
        <f>L86/1000</f>
        <v>256.49279999999999</v>
      </c>
      <c r="G86" s="126">
        <f>I86/1000</f>
        <v>30.8733</v>
      </c>
      <c r="H86" s="126">
        <f>J86/1000</f>
        <v>321.91070000000002</v>
      </c>
      <c r="I86" s="132">
        <v>30873.3</v>
      </c>
      <c r="J86" s="132">
        <v>321910.7</v>
      </c>
      <c r="K86" s="132">
        <v>2089</v>
      </c>
      <c r="L86" s="132">
        <v>256492.79999999999</v>
      </c>
    </row>
    <row r="87" spans="1:15">
      <c r="B87" s="68" t="s">
        <v>159</v>
      </c>
      <c r="C87" s="149"/>
      <c r="D87" s="149"/>
      <c r="E87" s="126"/>
      <c r="F87" s="126"/>
      <c r="G87" s="126"/>
      <c r="H87" s="126"/>
      <c r="I87" s="132"/>
      <c r="J87" s="132"/>
      <c r="K87" s="132"/>
      <c r="L87" s="132"/>
    </row>
    <row r="88" spans="1:15">
      <c r="A88" s="109">
        <v>18.12</v>
      </c>
      <c r="B88" s="69" t="s">
        <v>160</v>
      </c>
      <c r="C88" s="145" t="s">
        <v>161</v>
      </c>
      <c r="D88" s="145"/>
      <c r="E88" s="90">
        <f>K88</f>
        <v>92227.7</v>
      </c>
      <c r="F88" s="91">
        <f>L88</f>
        <v>407202.8</v>
      </c>
      <c r="G88" s="90">
        <f>I88</f>
        <v>74230.2</v>
      </c>
      <c r="H88" s="91">
        <f>J88</f>
        <v>531312.6</v>
      </c>
      <c r="I88" s="87">
        <v>74230.2</v>
      </c>
      <c r="J88" s="88">
        <v>531312.6</v>
      </c>
      <c r="K88" s="87">
        <v>92227.7</v>
      </c>
      <c r="L88" s="88">
        <v>407202.8</v>
      </c>
      <c r="M88" s="108"/>
      <c r="O88" s="108"/>
    </row>
    <row r="89" spans="1:15">
      <c r="A89" s="109" t="s">
        <v>374</v>
      </c>
      <c r="B89" s="69" t="s">
        <v>162</v>
      </c>
      <c r="C89" s="145" t="s">
        <v>163</v>
      </c>
      <c r="D89" s="145"/>
      <c r="E89" s="144">
        <f>K89</f>
        <v>25574.799999999999</v>
      </c>
      <c r="F89" s="126">
        <f>L89</f>
        <v>151217.4</v>
      </c>
      <c r="G89" s="144">
        <f>I89</f>
        <v>11752.8</v>
      </c>
      <c r="H89" s="126">
        <f>J89</f>
        <v>120986</v>
      </c>
      <c r="I89" s="132">
        <v>11752.8</v>
      </c>
      <c r="J89" s="127">
        <v>120986</v>
      </c>
      <c r="K89" s="132">
        <v>25574.799999999999</v>
      </c>
      <c r="L89" s="127">
        <v>151217.4</v>
      </c>
    </row>
    <row r="90" spans="1:15">
      <c r="B90" s="66" t="s">
        <v>164</v>
      </c>
      <c r="C90" s="145"/>
      <c r="D90" s="145"/>
      <c r="E90" s="150"/>
      <c r="F90" s="150"/>
      <c r="G90" s="150"/>
      <c r="H90" s="150"/>
      <c r="I90" s="132"/>
      <c r="J90" s="127"/>
      <c r="K90" s="132"/>
      <c r="L90" s="127"/>
    </row>
    <row r="91" spans="1:15">
      <c r="B91" s="66" t="s">
        <v>165</v>
      </c>
      <c r="C91" s="145"/>
      <c r="D91" s="145"/>
      <c r="E91" s="150"/>
      <c r="F91" s="150"/>
      <c r="G91" s="150"/>
      <c r="H91" s="150"/>
      <c r="I91" s="132"/>
      <c r="J91" s="127"/>
      <c r="K91" s="132"/>
      <c r="L91" s="127"/>
    </row>
    <row r="92" spans="1:15">
      <c r="B92" s="66" t="s">
        <v>166</v>
      </c>
      <c r="C92" s="145"/>
      <c r="D92" s="145"/>
      <c r="E92" s="150"/>
      <c r="F92" s="150"/>
      <c r="G92" s="150"/>
      <c r="H92" s="150"/>
      <c r="I92" s="132"/>
      <c r="J92" s="127"/>
      <c r="K92" s="132"/>
      <c r="L92" s="127"/>
    </row>
    <row r="93" spans="1:15">
      <c r="B93" s="66" t="s">
        <v>167</v>
      </c>
      <c r="C93" s="145"/>
      <c r="D93" s="145"/>
      <c r="E93" s="150"/>
      <c r="F93" s="150"/>
      <c r="G93" s="150"/>
      <c r="H93" s="150"/>
      <c r="I93" s="132"/>
      <c r="J93" s="127"/>
      <c r="K93" s="132"/>
      <c r="L93" s="127"/>
    </row>
    <row r="94" spans="1:15">
      <c r="B94" s="66" t="s">
        <v>168</v>
      </c>
      <c r="C94" s="145"/>
      <c r="D94" s="145"/>
      <c r="E94" s="150"/>
      <c r="F94" s="150"/>
      <c r="G94" s="150"/>
      <c r="H94" s="150"/>
      <c r="I94" s="132"/>
      <c r="J94" s="127"/>
      <c r="K94" s="132"/>
      <c r="L94" s="127"/>
    </row>
    <row r="95" spans="1:15">
      <c r="B95" s="63" t="s">
        <v>296</v>
      </c>
      <c r="C95" s="145"/>
      <c r="D95" s="145"/>
      <c r="E95" s="144">
        <f>K95</f>
        <v>129.1</v>
      </c>
      <c r="F95" s="126">
        <f>L95</f>
        <v>1167.8</v>
      </c>
      <c r="G95" s="144">
        <f>I95</f>
        <v>24</v>
      </c>
      <c r="H95" s="126">
        <f>J95</f>
        <v>984.9</v>
      </c>
      <c r="I95" s="127">
        <v>24</v>
      </c>
      <c r="J95" s="127">
        <v>984.9</v>
      </c>
      <c r="K95" s="127">
        <v>129.1</v>
      </c>
      <c r="L95" s="127">
        <v>1167.8</v>
      </c>
    </row>
    <row r="96" spans="1:15">
      <c r="B96" s="77" t="s">
        <v>35</v>
      </c>
      <c r="C96" s="98"/>
      <c r="D96" s="98"/>
      <c r="E96" s="150"/>
      <c r="F96" s="150"/>
      <c r="G96" s="150"/>
      <c r="H96" s="150"/>
      <c r="I96" s="127"/>
      <c r="J96" s="127"/>
      <c r="K96" s="127"/>
      <c r="L96" s="127"/>
    </row>
    <row r="97" spans="1:12">
      <c r="A97" s="109" t="s">
        <v>375</v>
      </c>
      <c r="B97" s="68" t="s">
        <v>169</v>
      </c>
      <c r="C97" s="98"/>
      <c r="D97" s="98"/>
      <c r="E97" s="150"/>
      <c r="F97" s="150"/>
      <c r="G97" s="150"/>
      <c r="H97" s="150"/>
      <c r="I97" s="127"/>
      <c r="J97" s="127"/>
      <c r="K97" s="127"/>
      <c r="L97" s="127"/>
    </row>
    <row r="98" spans="1:12">
      <c r="B98" s="66" t="s">
        <v>170</v>
      </c>
      <c r="C98" s="98"/>
      <c r="D98" s="98"/>
      <c r="E98" s="150"/>
      <c r="F98" s="150"/>
      <c r="G98" s="150"/>
      <c r="H98" s="150"/>
      <c r="I98" s="127"/>
      <c r="J98" s="127"/>
      <c r="K98" s="127"/>
      <c r="L98" s="127"/>
    </row>
    <row r="99" spans="1:12">
      <c r="B99" s="66" t="s">
        <v>171</v>
      </c>
      <c r="C99" s="145" t="s">
        <v>91</v>
      </c>
      <c r="D99" s="145"/>
      <c r="E99" s="150"/>
      <c r="F99" s="150"/>
      <c r="G99" s="150"/>
      <c r="H99" s="150"/>
      <c r="I99" s="127"/>
      <c r="J99" s="127"/>
      <c r="K99" s="127"/>
      <c r="L99" s="127"/>
    </row>
    <row r="100" spans="1:12">
      <c r="A100" s="109" t="s">
        <v>376</v>
      </c>
      <c r="B100" s="68" t="s">
        <v>172</v>
      </c>
      <c r="C100" s="145" t="s">
        <v>91</v>
      </c>
      <c r="D100" s="145"/>
      <c r="E100" s="90">
        <f>K100</f>
        <v>244.6</v>
      </c>
      <c r="F100" s="91">
        <f>L100</f>
        <v>3838.2</v>
      </c>
      <c r="G100" s="90">
        <f>I100</f>
        <v>330.9</v>
      </c>
      <c r="H100" s="91">
        <f>J100</f>
        <v>3235.6</v>
      </c>
      <c r="I100" s="88">
        <v>330.9</v>
      </c>
      <c r="J100" s="88">
        <v>3235.6</v>
      </c>
      <c r="K100" s="88">
        <v>244.6</v>
      </c>
      <c r="L100" s="88">
        <v>3838.2</v>
      </c>
    </row>
    <row r="101" spans="1:12">
      <c r="A101" s="109" t="s">
        <v>377</v>
      </c>
      <c r="B101" s="68" t="s">
        <v>173</v>
      </c>
      <c r="C101" s="145" t="s">
        <v>91</v>
      </c>
      <c r="D101" s="145"/>
      <c r="E101" s="126">
        <f>K101</f>
        <v>36.5</v>
      </c>
      <c r="F101" s="126">
        <f>L101</f>
        <v>137.80000000000001</v>
      </c>
      <c r="G101" s="126">
        <f>I101</f>
        <v>17.7</v>
      </c>
      <c r="H101" s="126">
        <f>J101</f>
        <v>123.3</v>
      </c>
      <c r="I101" s="127">
        <v>17.7</v>
      </c>
      <c r="J101" s="127">
        <v>123.3</v>
      </c>
      <c r="K101" s="127">
        <v>36.5</v>
      </c>
      <c r="L101" s="127">
        <v>137.80000000000001</v>
      </c>
    </row>
    <row r="102" spans="1:12">
      <c r="B102" s="66" t="s">
        <v>174</v>
      </c>
      <c r="C102" s="145"/>
      <c r="D102" s="145"/>
      <c r="E102" s="126"/>
      <c r="F102" s="126"/>
      <c r="G102" s="126"/>
      <c r="H102" s="126"/>
      <c r="I102" s="127"/>
      <c r="J102" s="127"/>
      <c r="K102" s="127"/>
      <c r="L102" s="127"/>
    </row>
    <row r="103" spans="1:12">
      <c r="B103" s="66" t="s">
        <v>175</v>
      </c>
      <c r="C103" s="145"/>
      <c r="D103" s="145"/>
      <c r="E103" s="126"/>
      <c r="F103" s="126"/>
      <c r="G103" s="126"/>
      <c r="H103" s="126"/>
      <c r="I103" s="127"/>
      <c r="J103" s="127"/>
      <c r="K103" s="127"/>
      <c r="L103" s="127"/>
    </row>
    <row r="104" spans="1:12">
      <c r="B104" s="66" t="s">
        <v>315</v>
      </c>
      <c r="C104" s="145"/>
      <c r="D104" s="145"/>
      <c r="E104" s="126"/>
      <c r="F104" s="126"/>
      <c r="G104" s="126"/>
      <c r="H104" s="126"/>
      <c r="I104" s="127"/>
      <c r="J104" s="127"/>
      <c r="K104" s="127"/>
      <c r="L104" s="127"/>
    </row>
    <row r="105" spans="1:12">
      <c r="A105" s="109" t="s">
        <v>378</v>
      </c>
      <c r="B105" s="68" t="s">
        <v>176</v>
      </c>
      <c r="C105" s="145" t="s">
        <v>91</v>
      </c>
      <c r="D105" s="145"/>
      <c r="E105" s="126">
        <f>K105</f>
        <v>170.5</v>
      </c>
      <c r="F105" s="126">
        <f>L105</f>
        <v>744.4</v>
      </c>
      <c r="G105" s="126">
        <f>I105</f>
        <v>25.1</v>
      </c>
      <c r="H105" s="126">
        <f>J105</f>
        <v>645.29999999999995</v>
      </c>
      <c r="I105" s="127">
        <v>25.1</v>
      </c>
      <c r="J105" s="127">
        <v>645.29999999999995</v>
      </c>
      <c r="K105" s="127">
        <v>170.5</v>
      </c>
      <c r="L105" s="127">
        <v>744.4</v>
      </c>
    </row>
    <row r="106" spans="1:12">
      <c r="B106" s="66" t="s">
        <v>177</v>
      </c>
      <c r="C106" s="145"/>
      <c r="D106" s="145"/>
      <c r="E106" s="126"/>
      <c r="F106" s="126"/>
      <c r="G106" s="126"/>
      <c r="H106" s="126"/>
      <c r="I106" s="127"/>
      <c r="J106" s="127"/>
      <c r="K106" s="127"/>
      <c r="L106" s="127"/>
    </row>
    <row r="107" spans="1:12">
      <c r="B107" s="66" t="s">
        <v>178</v>
      </c>
      <c r="C107" s="145"/>
      <c r="D107" s="145"/>
      <c r="E107" s="126"/>
      <c r="F107" s="126"/>
      <c r="G107" s="126"/>
      <c r="H107" s="126"/>
      <c r="I107" s="127"/>
      <c r="J107" s="127"/>
      <c r="K107" s="127"/>
      <c r="L107" s="127"/>
    </row>
    <row r="108" spans="1:12">
      <c r="B108" s="63" t="s">
        <v>67</v>
      </c>
      <c r="C108" s="98"/>
      <c r="D108" s="98"/>
      <c r="E108" s="91"/>
      <c r="F108" s="91"/>
      <c r="G108" s="91"/>
      <c r="H108" s="91"/>
      <c r="I108" s="127"/>
      <c r="J108" s="127">
        <v>274237</v>
      </c>
      <c r="K108" s="127">
        <v>1723.3</v>
      </c>
      <c r="L108" s="127">
        <v>188160.5</v>
      </c>
    </row>
    <row r="109" spans="1:12">
      <c r="B109" s="77" t="s">
        <v>35</v>
      </c>
      <c r="C109" s="98"/>
      <c r="D109" s="98"/>
      <c r="E109" s="91"/>
      <c r="F109" s="91"/>
      <c r="G109" s="91"/>
      <c r="H109" s="91"/>
      <c r="I109" s="128"/>
      <c r="J109" s="128"/>
      <c r="K109" s="128"/>
      <c r="L109" s="128"/>
    </row>
    <row r="110" spans="1:12">
      <c r="A110" s="109" t="s">
        <v>379</v>
      </c>
      <c r="B110" s="68" t="s">
        <v>179</v>
      </c>
      <c r="C110" s="145" t="s">
        <v>91</v>
      </c>
      <c r="D110" s="145"/>
      <c r="E110" s="126">
        <f>K108/1000</f>
        <v>1.7233000000000001</v>
      </c>
      <c r="F110" s="126">
        <f>L108/1000</f>
        <v>188.16050000000001</v>
      </c>
      <c r="G110" s="126">
        <f>I108/1000</f>
        <v>0</v>
      </c>
      <c r="H110" s="126">
        <f>J108/1000</f>
        <v>274.23700000000002</v>
      </c>
      <c r="I110" s="128"/>
      <c r="J110" s="128"/>
      <c r="K110" s="128"/>
      <c r="L110" s="128"/>
    </row>
    <row r="111" spans="1:12">
      <c r="B111" s="66" t="s">
        <v>181</v>
      </c>
      <c r="C111" s="145"/>
      <c r="D111" s="145"/>
      <c r="E111" s="126"/>
      <c r="F111" s="126"/>
      <c r="G111" s="126"/>
      <c r="H111" s="126"/>
      <c r="I111" s="128"/>
      <c r="J111" s="128"/>
      <c r="K111" s="128"/>
      <c r="L111" s="128"/>
    </row>
    <row r="112" spans="1:12">
      <c r="A112" s="109" t="s">
        <v>380</v>
      </c>
      <c r="B112" s="68" t="s">
        <v>182</v>
      </c>
      <c r="C112" s="129" t="s">
        <v>161</v>
      </c>
      <c r="D112" s="129"/>
      <c r="E112" s="90">
        <f>K112</f>
        <v>21993.9</v>
      </c>
      <c r="F112" s="91">
        <f>L112</f>
        <v>114387.8</v>
      </c>
      <c r="G112" s="90">
        <f>I112</f>
        <v>25325.8</v>
      </c>
      <c r="H112" s="91">
        <f>J112</f>
        <v>158867</v>
      </c>
      <c r="I112" s="88">
        <v>25325.8</v>
      </c>
      <c r="J112" s="88">
        <v>158867</v>
      </c>
      <c r="K112" s="88">
        <v>21993.9</v>
      </c>
      <c r="L112" s="88">
        <v>114387.8</v>
      </c>
    </row>
    <row r="113" spans="1:12">
      <c r="B113" s="63" t="s">
        <v>183</v>
      </c>
      <c r="C113" s="145"/>
      <c r="D113" s="145"/>
      <c r="E113" s="151">
        <f>K113</f>
        <v>349.7</v>
      </c>
      <c r="F113" s="151">
        <f>L113</f>
        <v>7407</v>
      </c>
      <c r="G113" s="151">
        <f>I113</f>
        <v>712.3</v>
      </c>
      <c r="H113" s="152">
        <f>J113</f>
        <v>5068.3999999999996</v>
      </c>
      <c r="I113" s="154">
        <v>712.3</v>
      </c>
      <c r="J113" s="155">
        <v>5068.3999999999996</v>
      </c>
      <c r="K113" s="155">
        <v>349.7</v>
      </c>
      <c r="L113" s="156">
        <v>7407</v>
      </c>
    </row>
    <row r="114" spans="1:12">
      <c r="B114" s="77" t="s">
        <v>184</v>
      </c>
      <c r="C114" s="145"/>
      <c r="D114" s="145"/>
      <c r="E114" s="151"/>
      <c r="F114" s="151"/>
      <c r="G114" s="151"/>
      <c r="H114" s="153"/>
      <c r="I114" s="154"/>
      <c r="J114" s="155"/>
      <c r="K114" s="155"/>
      <c r="L114" s="146"/>
    </row>
    <row r="115" spans="1:12">
      <c r="B115" s="77" t="s">
        <v>39</v>
      </c>
      <c r="C115" s="98"/>
      <c r="D115" s="98"/>
      <c r="E115" s="151"/>
      <c r="F115" s="151"/>
      <c r="G115" s="151"/>
      <c r="H115" s="153"/>
      <c r="I115" s="154"/>
      <c r="J115" s="155"/>
      <c r="K115" s="155"/>
      <c r="L115" s="146"/>
    </row>
    <row r="116" spans="1:12">
      <c r="A116" s="109">
        <v>22.21</v>
      </c>
      <c r="B116" s="69" t="s">
        <v>185</v>
      </c>
      <c r="C116" s="145" t="s">
        <v>91</v>
      </c>
      <c r="D116" s="145"/>
      <c r="E116" s="151"/>
      <c r="F116" s="151"/>
      <c r="G116" s="151"/>
      <c r="H116" s="153"/>
      <c r="I116" s="154"/>
      <c r="J116" s="155"/>
      <c r="K116" s="155"/>
      <c r="L116" s="146"/>
    </row>
    <row r="117" spans="1:12">
      <c r="B117" s="66" t="s">
        <v>186</v>
      </c>
      <c r="C117" s="145"/>
      <c r="D117" s="145"/>
      <c r="E117" s="151"/>
      <c r="F117" s="151"/>
      <c r="G117" s="151"/>
      <c r="H117" s="153"/>
      <c r="I117" s="154"/>
      <c r="J117" s="155"/>
      <c r="K117" s="155"/>
      <c r="L117" s="146"/>
    </row>
    <row r="118" spans="1:12">
      <c r="A118" s="109" t="s">
        <v>381</v>
      </c>
      <c r="B118" s="69" t="s">
        <v>187</v>
      </c>
      <c r="C118" s="145" t="s">
        <v>91</v>
      </c>
      <c r="D118" s="145"/>
      <c r="E118" s="152">
        <f>K118</f>
        <v>109.1</v>
      </c>
      <c r="F118" s="152">
        <f>L118</f>
        <v>3702.1</v>
      </c>
      <c r="G118" s="152">
        <f>I118</f>
        <v>492.7</v>
      </c>
      <c r="H118" s="157">
        <f>J118</f>
        <v>2752.2</v>
      </c>
      <c r="I118" s="159">
        <v>492.7</v>
      </c>
      <c r="J118" s="159">
        <v>2752.2</v>
      </c>
      <c r="K118" s="159">
        <v>109.1</v>
      </c>
      <c r="L118" s="160">
        <v>3702.1</v>
      </c>
    </row>
    <row r="119" spans="1:12">
      <c r="B119" s="66" t="s">
        <v>320</v>
      </c>
      <c r="C119" s="145"/>
      <c r="D119" s="145"/>
      <c r="E119" s="152"/>
      <c r="F119" s="152"/>
      <c r="G119" s="152"/>
      <c r="H119" s="157"/>
      <c r="I119" s="159"/>
      <c r="J119" s="159"/>
      <c r="K119" s="159"/>
      <c r="L119" s="160"/>
    </row>
    <row r="120" spans="1:12">
      <c r="B120" s="66" t="s">
        <v>321</v>
      </c>
      <c r="C120" s="145"/>
      <c r="D120" s="145"/>
      <c r="E120" s="152"/>
      <c r="F120" s="152"/>
      <c r="G120" s="152"/>
      <c r="H120" s="157"/>
      <c r="I120" s="159"/>
      <c r="J120" s="159"/>
      <c r="K120" s="159"/>
      <c r="L120" s="160"/>
    </row>
    <row r="121" spans="1:12">
      <c r="B121" s="66" t="s">
        <v>322</v>
      </c>
      <c r="C121" s="145"/>
      <c r="D121" s="145"/>
      <c r="E121" s="152"/>
      <c r="F121" s="152"/>
      <c r="G121" s="152"/>
      <c r="H121" s="157"/>
      <c r="I121" s="159"/>
      <c r="J121" s="159"/>
      <c r="K121" s="159"/>
      <c r="L121" s="160"/>
    </row>
    <row r="122" spans="1:12">
      <c r="B122" s="66" t="s">
        <v>323</v>
      </c>
      <c r="C122" s="145"/>
      <c r="D122" s="145"/>
      <c r="E122" s="151"/>
      <c r="F122" s="151"/>
      <c r="G122" s="151"/>
      <c r="H122" s="158"/>
      <c r="I122" s="155"/>
      <c r="J122" s="155"/>
      <c r="K122" s="155"/>
      <c r="L122" s="156"/>
    </row>
    <row r="123" spans="1:12">
      <c r="A123" s="109" t="s">
        <v>382</v>
      </c>
      <c r="B123" s="69" t="s">
        <v>188</v>
      </c>
      <c r="C123" s="145" t="s">
        <v>129</v>
      </c>
      <c r="D123" s="145"/>
      <c r="E123" s="126">
        <f>K123</f>
        <v>19494</v>
      </c>
      <c r="F123" s="126">
        <f>L123</f>
        <v>257533.5</v>
      </c>
      <c r="G123" s="126">
        <f>I123</f>
        <v>10757.7</v>
      </c>
      <c r="H123" s="126">
        <f>J123</f>
        <v>181076.6</v>
      </c>
      <c r="I123" s="127">
        <v>10757.7</v>
      </c>
      <c r="J123" s="127">
        <v>181076.6</v>
      </c>
      <c r="K123" s="127">
        <v>19494</v>
      </c>
      <c r="L123" s="127">
        <v>257533.5</v>
      </c>
    </row>
    <row r="124" spans="1:12">
      <c r="B124" s="66" t="s">
        <v>189</v>
      </c>
      <c r="C124" s="145"/>
      <c r="D124" s="145"/>
      <c r="E124" s="126"/>
      <c r="F124" s="126"/>
      <c r="G124" s="126"/>
      <c r="H124" s="126"/>
      <c r="I124" s="127"/>
      <c r="J124" s="127"/>
      <c r="K124" s="127"/>
      <c r="L124" s="127"/>
    </row>
    <row r="125" spans="1:12">
      <c r="B125" s="66" t="s">
        <v>190</v>
      </c>
      <c r="C125" s="145"/>
      <c r="D125" s="145"/>
      <c r="E125" s="126"/>
      <c r="F125" s="126"/>
      <c r="G125" s="126"/>
      <c r="H125" s="126"/>
      <c r="I125" s="127"/>
      <c r="J125" s="127"/>
      <c r="K125" s="127"/>
      <c r="L125" s="127"/>
    </row>
    <row r="126" spans="1:12">
      <c r="A126" s="109" t="s">
        <v>383</v>
      </c>
      <c r="B126" s="68" t="s">
        <v>191</v>
      </c>
      <c r="C126" s="121" t="s">
        <v>313</v>
      </c>
      <c r="D126" s="121"/>
      <c r="E126" s="126">
        <f>K126</f>
        <v>1794.3</v>
      </c>
      <c r="F126" s="126">
        <f>L126</f>
        <v>23619.599999999999</v>
      </c>
      <c r="G126" s="126">
        <f>I126</f>
        <v>1274.7</v>
      </c>
      <c r="H126" s="126">
        <f>J126</f>
        <v>27882.9</v>
      </c>
      <c r="I126" s="146">
        <v>1274.7</v>
      </c>
      <c r="J126" s="146">
        <v>27882.9</v>
      </c>
      <c r="K126" s="146">
        <v>1794.3</v>
      </c>
      <c r="L126" s="146">
        <v>23619.599999999999</v>
      </c>
    </row>
    <row r="127" spans="1:12">
      <c r="B127" s="66" t="s">
        <v>192</v>
      </c>
      <c r="C127" s="121"/>
      <c r="D127" s="121"/>
      <c r="E127" s="126"/>
      <c r="F127" s="126"/>
      <c r="G127" s="126"/>
      <c r="H127" s="126"/>
      <c r="I127" s="146"/>
      <c r="J127" s="146"/>
      <c r="K127" s="146"/>
      <c r="L127" s="146"/>
    </row>
    <row r="128" spans="1:12">
      <c r="B128" s="66" t="s">
        <v>193</v>
      </c>
      <c r="C128" s="121"/>
      <c r="D128" s="121"/>
      <c r="E128" s="126"/>
      <c r="F128" s="126"/>
      <c r="G128" s="126"/>
      <c r="H128" s="126"/>
      <c r="I128" s="146"/>
      <c r="J128" s="146"/>
      <c r="K128" s="146"/>
      <c r="L128" s="146"/>
    </row>
    <row r="129" spans="1:12">
      <c r="B129" s="66" t="s">
        <v>194</v>
      </c>
      <c r="C129" s="121"/>
      <c r="D129" s="121"/>
      <c r="E129" s="126"/>
      <c r="F129" s="126"/>
      <c r="G129" s="126"/>
      <c r="H129" s="126"/>
      <c r="I129" s="146"/>
      <c r="J129" s="146"/>
      <c r="K129" s="146"/>
      <c r="L129" s="146"/>
    </row>
    <row r="130" spans="1:12">
      <c r="B130" s="66" t="s">
        <v>195</v>
      </c>
      <c r="C130" s="121"/>
      <c r="D130" s="121"/>
      <c r="E130" s="126"/>
      <c r="F130" s="126"/>
      <c r="G130" s="126"/>
      <c r="H130" s="126"/>
      <c r="I130" s="146"/>
      <c r="J130" s="146"/>
      <c r="K130" s="146"/>
      <c r="L130" s="146"/>
    </row>
    <row r="131" spans="1:12">
      <c r="A131" s="109" t="s">
        <v>384</v>
      </c>
      <c r="B131" s="68" t="s">
        <v>196</v>
      </c>
      <c r="C131" s="145" t="s">
        <v>91</v>
      </c>
      <c r="D131" s="145"/>
      <c r="E131" s="157">
        <f>K131/1000</f>
        <v>218.23339999999999</v>
      </c>
      <c r="F131" s="157">
        <f>L131/1000</f>
        <v>1602.9526000000001</v>
      </c>
      <c r="G131" s="157">
        <f>I131/1000</f>
        <v>159.39279999999999</v>
      </c>
      <c r="H131" s="157">
        <f>J131/1000</f>
        <v>1790.9159</v>
      </c>
      <c r="I131" s="160">
        <v>159392.79999999999</v>
      </c>
      <c r="J131" s="160">
        <v>1790915.9</v>
      </c>
      <c r="K131" s="160">
        <v>218233.4</v>
      </c>
      <c r="L131" s="160">
        <v>1602952.6</v>
      </c>
    </row>
    <row r="132" spans="1:12">
      <c r="B132" s="66" t="s">
        <v>197</v>
      </c>
      <c r="C132" s="145"/>
      <c r="D132" s="145"/>
      <c r="E132" s="157"/>
      <c r="F132" s="157"/>
      <c r="G132" s="157"/>
      <c r="H132" s="157"/>
      <c r="I132" s="160"/>
      <c r="J132" s="160"/>
      <c r="K132" s="160"/>
      <c r="L132" s="160"/>
    </row>
    <row r="133" spans="1:12">
      <c r="B133" s="66" t="s">
        <v>198</v>
      </c>
      <c r="C133" s="145"/>
      <c r="D133" s="145"/>
      <c r="E133" s="157"/>
      <c r="F133" s="157"/>
      <c r="G133" s="157"/>
      <c r="H133" s="157"/>
      <c r="I133" s="160"/>
      <c r="J133" s="160"/>
      <c r="K133" s="160"/>
      <c r="L133" s="160"/>
    </row>
    <row r="134" spans="1:12">
      <c r="A134" s="109" t="s">
        <v>385</v>
      </c>
      <c r="B134" s="68" t="s">
        <v>199</v>
      </c>
      <c r="C134" s="121" t="s">
        <v>91</v>
      </c>
      <c r="D134" s="121"/>
      <c r="E134" s="126">
        <f>K134/1000</f>
        <v>2.0868000000000002</v>
      </c>
      <c r="F134" s="126">
        <f>L134/1000</f>
        <v>31.034700000000001</v>
      </c>
      <c r="G134" s="126">
        <f>I134/1000</f>
        <v>6.4530000000000003</v>
      </c>
      <c r="H134" s="126">
        <f>J134/1000</f>
        <v>32.266599999999997</v>
      </c>
      <c r="I134" s="127">
        <v>6453</v>
      </c>
      <c r="J134" s="127">
        <v>32266.6</v>
      </c>
      <c r="K134" s="127">
        <v>2086.8000000000002</v>
      </c>
      <c r="L134" s="127">
        <v>31034.7</v>
      </c>
    </row>
    <row r="135" spans="1:12">
      <c r="B135" s="66" t="s">
        <v>200</v>
      </c>
      <c r="C135" s="121"/>
      <c r="D135" s="121"/>
      <c r="E135" s="126"/>
      <c r="F135" s="126"/>
      <c r="G135" s="126"/>
      <c r="H135" s="126"/>
      <c r="I135" s="127"/>
      <c r="J135" s="127"/>
      <c r="K135" s="127"/>
      <c r="L135" s="127"/>
    </row>
    <row r="136" spans="1:12">
      <c r="B136" s="66" t="s">
        <v>201</v>
      </c>
      <c r="C136" s="121"/>
      <c r="D136" s="121"/>
      <c r="E136" s="126"/>
      <c r="F136" s="126"/>
      <c r="G136" s="126"/>
      <c r="H136" s="126"/>
      <c r="I136" s="127"/>
      <c r="J136" s="127"/>
      <c r="K136" s="127"/>
      <c r="L136" s="127"/>
    </row>
    <row r="137" spans="1:12" ht="18" customHeight="1">
      <c r="A137" s="109" t="s">
        <v>386</v>
      </c>
      <c r="B137" s="69" t="s">
        <v>202</v>
      </c>
      <c r="C137" s="145" t="s">
        <v>203</v>
      </c>
      <c r="D137" s="145"/>
      <c r="E137" s="126">
        <f>K137</f>
        <v>555.6</v>
      </c>
      <c r="F137" s="126">
        <f>L137</f>
        <v>4563</v>
      </c>
      <c r="G137" s="126">
        <f>I137</f>
        <v>182.6</v>
      </c>
      <c r="H137" s="126">
        <f>J137</f>
        <v>3724.5</v>
      </c>
      <c r="I137" s="142">
        <v>182.6</v>
      </c>
      <c r="J137" s="142">
        <v>3724.5</v>
      </c>
      <c r="K137" s="142">
        <v>555.6</v>
      </c>
      <c r="L137" s="142">
        <v>4563</v>
      </c>
    </row>
    <row r="138" spans="1:12">
      <c r="B138" s="66" t="s">
        <v>204</v>
      </c>
      <c r="C138" s="145"/>
      <c r="D138" s="145"/>
      <c r="E138" s="126"/>
      <c r="F138" s="126"/>
      <c r="G138" s="126"/>
      <c r="H138" s="126"/>
      <c r="I138" s="142"/>
      <c r="J138" s="142"/>
      <c r="K138" s="142"/>
      <c r="L138" s="142"/>
    </row>
    <row r="139" spans="1:12" ht="17.25" customHeight="1">
      <c r="A139" s="109" t="s">
        <v>387</v>
      </c>
      <c r="B139" s="69" t="s">
        <v>319</v>
      </c>
      <c r="C139" s="145" t="s">
        <v>91</v>
      </c>
      <c r="D139" s="145"/>
      <c r="E139" s="105">
        <f>K139</f>
        <v>3426.4</v>
      </c>
      <c r="F139" s="105">
        <f>L139</f>
        <v>45313.7</v>
      </c>
      <c r="G139" s="105">
        <f>I139</f>
        <v>2271.1</v>
      </c>
      <c r="H139" s="105">
        <f>J139</f>
        <v>42286.3</v>
      </c>
      <c r="I139" s="106">
        <v>2271.1</v>
      </c>
      <c r="J139" s="106">
        <v>42286.3</v>
      </c>
      <c r="K139" s="106">
        <v>3426.4</v>
      </c>
      <c r="L139" s="106">
        <v>45313.7</v>
      </c>
    </row>
    <row r="140" spans="1:12">
      <c r="A140" s="109" t="s">
        <v>388</v>
      </c>
      <c r="B140" s="69" t="s">
        <v>205</v>
      </c>
      <c r="C140" s="145" t="s">
        <v>206</v>
      </c>
      <c r="D140" s="145"/>
      <c r="E140" s="157">
        <f>K140</f>
        <v>31.9</v>
      </c>
      <c r="F140" s="157">
        <f>L140</f>
        <v>1031.2</v>
      </c>
      <c r="G140" s="157">
        <f>I140</f>
        <v>61.2</v>
      </c>
      <c r="H140" s="157">
        <f>J140</f>
        <v>1458.8</v>
      </c>
      <c r="I140" s="160">
        <v>61.2</v>
      </c>
      <c r="J140" s="160">
        <v>1458.8</v>
      </c>
      <c r="K140" s="160">
        <v>31.9</v>
      </c>
      <c r="L140" s="160">
        <v>1031.2</v>
      </c>
    </row>
    <row r="141" spans="1:12">
      <c r="B141" s="66" t="s">
        <v>207</v>
      </c>
      <c r="C141" s="145"/>
      <c r="D141" s="145"/>
      <c r="E141" s="157"/>
      <c r="F141" s="157"/>
      <c r="G141" s="157"/>
      <c r="H141" s="157"/>
      <c r="I141" s="160"/>
      <c r="J141" s="160"/>
      <c r="K141" s="160"/>
      <c r="L141" s="160"/>
    </row>
    <row r="142" spans="1:12">
      <c r="B142" s="66" t="s">
        <v>208</v>
      </c>
      <c r="C142" s="145"/>
      <c r="D142" s="145"/>
      <c r="E142" s="157"/>
      <c r="F142" s="157"/>
      <c r="G142" s="157"/>
      <c r="H142" s="157"/>
      <c r="I142" s="160"/>
      <c r="J142" s="160"/>
      <c r="K142" s="160"/>
      <c r="L142" s="160"/>
    </row>
    <row r="143" spans="1:12">
      <c r="A143" s="109" t="s">
        <v>389</v>
      </c>
      <c r="B143" s="68" t="s">
        <v>209</v>
      </c>
      <c r="C143" s="145" t="s">
        <v>91</v>
      </c>
      <c r="D143" s="145"/>
      <c r="E143" s="126">
        <f>K143</f>
        <v>5463.9</v>
      </c>
      <c r="F143" s="126">
        <f>L143</f>
        <v>69207</v>
      </c>
      <c r="G143" s="126">
        <f>I143</f>
        <v>4967.2</v>
      </c>
      <c r="H143" s="126">
        <f>J143</f>
        <v>64860.7</v>
      </c>
      <c r="I143" s="127">
        <v>4967.2</v>
      </c>
      <c r="J143" s="127">
        <v>64860.7</v>
      </c>
      <c r="K143" s="127">
        <v>5463.9</v>
      </c>
      <c r="L143" s="127">
        <v>69207</v>
      </c>
    </row>
    <row r="144" spans="1:12">
      <c r="B144" s="66" t="s">
        <v>210</v>
      </c>
      <c r="C144" s="149"/>
      <c r="D144" s="149"/>
      <c r="E144" s="126"/>
      <c r="F144" s="126"/>
      <c r="G144" s="126"/>
      <c r="H144" s="126"/>
      <c r="I144" s="127"/>
      <c r="J144" s="127"/>
      <c r="K144" s="127"/>
      <c r="L144" s="127"/>
    </row>
    <row r="145" spans="1:12">
      <c r="B145" s="66" t="s">
        <v>211</v>
      </c>
      <c r="C145" s="149"/>
      <c r="D145" s="149"/>
      <c r="E145" s="126"/>
      <c r="F145" s="126"/>
      <c r="G145" s="126"/>
      <c r="H145" s="126"/>
      <c r="I145" s="127"/>
      <c r="J145" s="127"/>
      <c r="K145" s="127"/>
      <c r="L145" s="127"/>
    </row>
    <row r="146" spans="1:12">
      <c r="B146" s="66" t="s">
        <v>212</v>
      </c>
      <c r="C146" s="149"/>
      <c r="D146" s="149"/>
      <c r="E146" s="126"/>
      <c r="F146" s="126"/>
      <c r="G146" s="126"/>
      <c r="H146" s="126"/>
      <c r="I146" s="127"/>
      <c r="J146" s="127"/>
      <c r="K146" s="127"/>
      <c r="L146" s="127"/>
    </row>
    <row r="147" spans="1:12">
      <c r="A147" s="109" t="s">
        <v>390</v>
      </c>
      <c r="B147" s="68" t="s">
        <v>213</v>
      </c>
      <c r="C147" s="121" t="s">
        <v>91</v>
      </c>
      <c r="D147" s="121"/>
      <c r="E147" s="126">
        <f>K147</f>
        <v>9643.1</v>
      </c>
      <c r="F147" s="126">
        <f>L147</f>
        <v>111891.7</v>
      </c>
      <c r="G147" s="126">
        <f>I147</f>
        <v>17071.8</v>
      </c>
      <c r="H147" s="126">
        <f>J147</f>
        <v>118731.2</v>
      </c>
      <c r="I147" s="127">
        <v>17071.8</v>
      </c>
      <c r="J147" s="127">
        <v>118731.2</v>
      </c>
      <c r="K147" s="127">
        <v>9643.1</v>
      </c>
      <c r="L147" s="127">
        <v>111891.7</v>
      </c>
    </row>
    <row r="148" spans="1:12">
      <c r="B148" s="66" t="s">
        <v>214</v>
      </c>
      <c r="C148" s="121"/>
      <c r="D148" s="121"/>
      <c r="E148" s="126"/>
      <c r="F148" s="126"/>
      <c r="G148" s="126"/>
      <c r="H148" s="126"/>
      <c r="I148" s="127"/>
      <c r="J148" s="127"/>
      <c r="K148" s="127"/>
      <c r="L148" s="127"/>
    </row>
    <row r="149" spans="1:12">
      <c r="A149" s="109" t="s">
        <v>391</v>
      </c>
      <c r="B149" s="68" t="s">
        <v>215</v>
      </c>
      <c r="C149" s="121" t="s">
        <v>91</v>
      </c>
      <c r="D149" s="121"/>
      <c r="E149" s="91">
        <f t="shared" ref="E149:F151" si="8">K149</f>
        <v>75608.7</v>
      </c>
      <c r="F149" s="91">
        <f t="shared" si="8"/>
        <v>852814.6</v>
      </c>
      <c r="G149" s="91">
        <f t="shared" ref="G149:H151" si="9">I149</f>
        <v>48115.7</v>
      </c>
      <c r="H149" s="91">
        <f t="shared" si="9"/>
        <v>692124.4</v>
      </c>
      <c r="I149" s="88">
        <v>48115.7</v>
      </c>
      <c r="J149" s="88">
        <v>692124.4</v>
      </c>
      <c r="K149" s="88">
        <v>75608.7</v>
      </c>
      <c r="L149" s="88">
        <v>852814.6</v>
      </c>
    </row>
    <row r="150" spans="1:12">
      <c r="A150" s="109" t="s">
        <v>392</v>
      </c>
      <c r="B150" s="68" t="s">
        <v>216</v>
      </c>
      <c r="C150" s="145" t="s">
        <v>91</v>
      </c>
      <c r="D150" s="145"/>
      <c r="E150" s="91">
        <f t="shared" si="8"/>
        <v>6567.2</v>
      </c>
      <c r="F150" s="91">
        <f t="shared" si="8"/>
        <v>49017.5</v>
      </c>
      <c r="G150" s="91">
        <f t="shared" si="9"/>
        <v>1959.4</v>
      </c>
      <c r="H150" s="91">
        <f t="shared" si="9"/>
        <v>38463.199999999997</v>
      </c>
      <c r="I150" s="79">
        <v>1959.4</v>
      </c>
      <c r="J150" s="79">
        <v>38463.199999999997</v>
      </c>
      <c r="K150" s="79">
        <v>6567.2</v>
      </c>
      <c r="L150" s="79">
        <v>49017.5</v>
      </c>
    </row>
    <row r="151" spans="1:12">
      <c r="A151" s="109" t="s">
        <v>393</v>
      </c>
      <c r="B151" s="68" t="s">
        <v>217</v>
      </c>
      <c r="C151" s="121" t="s">
        <v>313</v>
      </c>
      <c r="D151" s="121"/>
      <c r="E151" s="126">
        <f t="shared" si="8"/>
        <v>236.5</v>
      </c>
      <c r="F151" s="126">
        <f t="shared" si="8"/>
        <v>23338.6</v>
      </c>
      <c r="G151" s="126">
        <f t="shared" si="9"/>
        <v>1012.2</v>
      </c>
      <c r="H151" s="126">
        <f t="shared" si="9"/>
        <v>20952.3</v>
      </c>
      <c r="I151" s="132">
        <v>1012.2</v>
      </c>
      <c r="J151" s="132">
        <v>20952.3</v>
      </c>
      <c r="K151" s="132">
        <v>236.5</v>
      </c>
      <c r="L151" s="132">
        <v>23338.6</v>
      </c>
    </row>
    <row r="152" spans="1:12">
      <c r="B152" s="66" t="s">
        <v>218</v>
      </c>
      <c r="C152" s="121"/>
      <c r="D152" s="121"/>
      <c r="E152" s="126"/>
      <c r="F152" s="126"/>
      <c r="G152" s="126"/>
      <c r="H152" s="126"/>
      <c r="I152" s="132"/>
      <c r="J152" s="132"/>
      <c r="K152" s="132"/>
      <c r="L152" s="132"/>
    </row>
    <row r="153" spans="1:12" ht="30" customHeight="1">
      <c r="B153" s="64" t="s">
        <v>219</v>
      </c>
      <c r="C153" s="89"/>
      <c r="D153" s="89"/>
      <c r="E153" s="91"/>
      <c r="F153" s="91"/>
      <c r="G153" s="91"/>
      <c r="H153" s="91"/>
      <c r="I153" s="127">
        <v>9733.5</v>
      </c>
      <c r="J153" s="127">
        <v>222485.2</v>
      </c>
      <c r="K153" s="127">
        <v>137713.29999999999</v>
      </c>
      <c r="L153" s="127">
        <v>730710.5</v>
      </c>
    </row>
    <row r="154" spans="1:12" ht="30.75" customHeight="1">
      <c r="B154" s="80" t="s">
        <v>220</v>
      </c>
      <c r="C154" s="89"/>
      <c r="D154" s="89"/>
      <c r="E154" s="91"/>
      <c r="F154" s="91"/>
      <c r="G154" s="91"/>
      <c r="H154" s="91"/>
      <c r="I154" s="128"/>
      <c r="J154" s="128"/>
      <c r="K154" s="128"/>
      <c r="L154" s="162"/>
    </row>
    <row r="155" spans="1:12" ht="18" customHeight="1">
      <c r="A155" s="109" t="s">
        <v>394</v>
      </c>
      <c r="B155" s="67" t="s">
        <v>221</v>
      </c>
      <c r="C155" s="161" t="s">
        <v>222</v>
      </c>
      <c r="D155" s="161"/>
      <c r="E155" s="157">
        <f>K153</f>
        <v>137713.29999999999</v>
      </c>
      <c r="F155" s="157">
        <f>L153</f>
        <v>730710.5</v>
      </c>
      <c r="G155" s="157">
        <f>I153</f>
        <v>9733.5</v>
      </c>
      <c r="H155" s="157">
        <f>J153</f>
        <v>222485.2</v>
      </c>
      <c r="I155" s="128"/>
      <c r="J155" s="128"/>
      <c r="K155" s="128"/>
      <c r="L155" s="162"/>
    </row>
    <row r="156" spans="1:12">
      <c r="B156" s="66" t="s">
        <v>223</v>
      </c>
      <c r="C156" s="161"/>
      <c r="D156" s="161"/>
      <c r="E156" s="157"/>
      <c r="F156" s="157"/>
      <c r="G156" s="157"/>
      <c r="H156" s="157"/>
      <c r="I156" s="128"/>
      <c r="J156" s="128"/>
      <c r="K156" s="128"/>
      <c r="L156" s="162"/>
    </row>
    <row r="157" spans="1:12">
      <c r="B157" s="66" t="s">
        <v>224</v>
      </c>
      <c r="C157" s="161"/>
      <c r="D157" s="161"/>
      <c r="E157" s="157"/>
      <c r="F157" s="157"/>
      <c r="G157" s="157"/>
      <c r="H157" s="157"/>
      <c r="I157" s="128"/>
      <c r="J157" s="128"/>
      <c r="K157" s="128"/>
      <c r="L157" s="162"/>
    </row>
    <row r="158" spans="1:12">
      <c r="A158" s="109" t="s">
        <v>395</v>
      </c>
      <c r="B158" s="68" t="s">
        <v>225</v>
      </c>
      <c r="C158" s="145" t="s">
        <v>91</v>
      </c>
      <c r="D158" s="145"/>
      <c r="E158" s="91">
        <f t="shared" ref="E158:F161" si="10">K158</f>
        <v>3699.7</v>
      </c>
      <c r="F158" s="91">
        <f t="shared" si="10"/>
        <v>18809.400000000001</v>
      </c>
      <c r="G158" s="91">
        <f t="shared" ref="G158:H161" si="11">I158</f>
        <v>809.5</v>
      </c>
      <c r="H158" s="91">
        <f t="shared" si="11"/>
        <v>16095.5</v>
      </c>
      <c r="I158" s="92">
        <v>809.5</v>
      </c>
      <c r="J158" s="92">
        <v>16095.5</v>
      </c>
      <c r="K158" s="92">
        <v>3699.7</v>
      </c>
      <c r="L158" s="92">
        <v>18809.400000000001</v>
      </c>
    </row>
    <row r="159" spans="1:12">
      <c r="A159" s="109" t="s">
        <v>396</v>
      </c>
      <c r="B159" s="68" t="s">
        <v>226</v>
      </c>
      <c r="C159" s="145" t="s">
        <v>91</v>
      </c>
      <c r="D159" s="145"/>
      <c r="E159" s="91">
        <f t="shared" si="10"/>
        <v>2619.3000000000002</v>
      </c>
      <c r="F159" s="91">
        <f t="shared" si="10"/>
        <v>9227.6</v>
      </c>
      <c r="G159" s="91">
        <f t="shared" si="11"/>
        <v>63</v>
      </c>
      <c r="H159" s="91">
        <f t="shared" si="11"/>
        <v>4718.5</v>
      </c>
      <c r="I159" s="79">
        <v>63</v>
      </c>
      <c r="J159" s="79">
        <v>4718.5</v>
      </c>
      <c r="K159" s="79">
        <v>2619.3000000000002</v>
      </c>
      <c r="L159" s="79">
        <v>9227.6</v>
      </c>
    </row>
    <row r="160" spans="1:12">
      <c r="A160" s="109" t="s">
        <v>397</v>
      </c>
      <c r="B160" s="68" t="s">
        <v>227</v>
      </c>
      <c r="C160" s="161" t="s">
        <v>91</v>
      </c>
      <c r="D160" s="161"/>
      <c r="E160" s="101">
        <f t="shared" si="10"/>
        <v>1033.0999999999999</v>
      </c>
      <c r="F160" s="101">
        <f t="shared" si="10"/>
        <v>8679.9</v>
      </c>
      <c r="G160" s="101">
        <f t="shared" si="11"/>
        <v>666.9</v>
      </c>
      <c r="H160" s="101">
        <f t="shared" si="11"/>
        <v>6936.6</v>
      </c>
      <c r="I160" s="100">
        <v>666.9</v>
      </c>
      <c r="J160" s="100">
        <v>6936.6</v>
      </c>
      <c r="K160" s="100">
        <v>1033.0999999999999</v>
      </c>
      <c r="L160" s="100">
        <v>8679.9</v>
      </c>
    </row>
    <row r="161" spans="1:12" hidden="1">
      <c r="B161" s="68" t="s">
        <v>228</v>
      </c>
      <c r="C161" s="161" t="s">
        <v>91</v>
      </c>
      <c r="D161" s="161"/>
      <c r="E161" s="126">
        <f t="shared" si="10"/>
        <v>0</v>
      </c>
      <c r="F161" s="126">
        <f t="shared" si="10"/>
        <v>0</v>
      </c>
      <c r="G161" s="126">
        <f t="shared" si="11"/>
        <v>0</v>
      </c>
      <c r="H161" s="126">
        <f t="shared" si="11"/>
        <v>0</v>
      </c>
      <c r="I161" s="155"/>
      <c r="J161" s="155"/>
      <c r="K161" s="155"/>
      <c r="L161" s="155"/>
    </row>
    <row r="162" spans="1:12" hidden="1">
      <c r="B162" s="66" t="s">
        <v>229</v>
      </c>
      <c r="C162" s="161"/>
      <c r="D162" s="161"/>
      <c r="E162" s="126"/>
      <c r="F162" s="126"/>
      <c r="G162" s="126"/>
      <c r="H162" s="126"/>
      <c r="I162" s="155"/>
      <c r="J162" s="155"/>
      <c r="K162" s="155"/>
      <c r="L162" s="155"/>
    </row>
    <row r="163" spans="1:12" hidden="1">
      <c r="B163" s="66" t="s">
        <v>230</v>
      </c>
      <c r="C163" s="161"/>
      <c r="D163" s="161"/>
      <c r="E163" s="126"/>
      <c r="F163" s="126"/>
      <c r="G163" s="126"/>
      <c r="H163" s="126"/>
      <c r="I163" s="155"/>
      <c r="J163" s="155"/>
      <c r="K163" s="155"/>
      <c r="L163" s="155"/>
    </row>
    <row r="164" spans="1:12">
      <c r="A164" s="109" t="s">
        <v>398</v>
      </c>
      <c r="B164" s="68" t="s">
        <v>231</v>
      </c>
      <c r="C164" s="161" t="s">
        <v>180</v>
      </c>
      <c r="D164" s="161"/>
      <c r="E164" s="126">
        <f>K164</f>
        <v>228.8</v>
      </c>
      <c r="F164" s="126">
        <f>L164</f>
        <v>5873.2</v>
      </c>
      <c r="G164" s="126">
        <f>I164</f>
        <v>0</v>
      </c>
      <c r="H164" s="126">
        <f>J164</f>
        <v>228.8</v>
      </c>
      <c r="I164" s="146"/>
      <c r="J164" s="146">
        <v>228.8</v>
      </c>
      <c r="K164" s="146">
        <v>228.8</v>
      </c>
      <c r="L164" s="146">
        <v>5873.2</v>
      </c>
    </row>
    <row r="165" spans="1:12">
      <c r="B165" s="66" t="s">
        <v>232</v>
      </c>
      <c r="C165" s="161"/>
      <c r="D165" s="161"/>
      <c r="E165" s="126"/>
      <c r="F165" s="126"/>
      <c r="G165" s="126"/>
      <c r="H165" s="126"/>
      <c r="I165" s="146"/>
      <c r="J165" s="146"/>
      <c r="K165" s="146"/>
      <c r="L165" s="146"/>
    </row>
    <row r="166" spans="1:12">
      <c r="B166" s="66" t="s">
        <v>233</v>
      </c>
      <c r="C166" s="161"/>
      <c r="D166" s="161"/>
      <c r="E166" s="126"/>
      <c r="F166" s="126"/>
      <c r="G166" s="126"/>
      <c r="H166" s="126"/>
      <c r="I166" s="146"/>
      <c r="J166" s="146"/>
      <c r="K166" s="146"/>
      <c r="L166" s="146"/>
    </row>
    <row r="167" spans="1:12" ht="26.25" customHeight="1">
      <c r="B167" s="63" t="s">
        <v>234</v>
      </c>
      <c r="C167" s="49"/>
      <c r="D167" s="89"/>
      <c r="E167" s="126"/>
      <c r="F167" s="126"/>
      <c r="G167" s="126"/>
      <c r="H167" s="126"/>
      <c r="I167" s="95"/>
      <c r="J167" s="99"/>
      <c r="K167" s="95"/>
      <c r="L167" s="95"/>
    </row>
    <row r="168" spans="1:12">
      <c r="B168" s="81" t="s">
        <v>235</v>
      </c>
      <c r="C168" s="89"/>
      <c r="D168" s="89"/>
      <c r="E168" s="126"/>
      <c r="F168" s="126"/>
      <c r="G168" s="126"/>
      <c r="H168" s="126"/>
      <c r="I168" s="95"/>
      <c r="J168" s="99"/>
      <c r="K168" s="95"/>
      <c r="L168" s="95"/>
    </row>
    <row r="169" spans="1:12" ht="16.5" hidden="1" customHeight="1">
      <c r="B169" s="68" t="s">
        <v>236</v>
      </c>
      <c r="C169" s="161" t="s">
        <v>91</v>
      </c>
      <c r="D169" s="161"/>
      <c r="E169" s="126"/>
      <c r="F169" s="126"/>
      <c r="G169" s="126"/>
      <c r="H169" s="126"/>
      <c r="I169" s="95"/>
      <c r="J169" s="99"/>
      <c r="K169" s="95"/>
      <c r="L169" s="95"/>
    </row>
    <row r="170" spans="1:12">
      <c r="A170" s="109" t="s">
        <v>399</v>
      </c>
      <c r="B170" s="68" t="s">
        <v>303</v>
      </c>
      <c r="C170" s="129" t="s">
        <v>163</v>
      </c>
      <c r="D170" s="129"/>
      <c r="E170" s="126">
        <f>K170</f>
        <v>5843.6</v>
      </c>
      <c r="F170" s="126">
        <f>L170</f>
        <v>41861.599999999999</v>
      </c>
      <c r="G170" s="126">
        <f>I170</f>
        <v>3383.1</v>
      </c>
      <c r="H170" s="126">
        <f>J170</f>
        <v>36478.199999999997</v>
      </c>
      <c r="I170" s="131">
        <v>3383.1</v>
      </c>
      <c r="J170" s="135">
        <v>36478.199999999997</v>
      </c>
      <c r="K170" s="131">
        <v>5843.6</v>
      </c>
      <c r="L170" s="131">
        <v>41861.599999999999</v>
      </c>
    </row>
    <row r="171" spans="1:12" ht="49.5">
      <c r="B171" s="78" t="s">
        <v>304</v>
      </c>
      <c r="C171" s="129"/>
      <c r="D171" s="129"/>
      <c r="E171" s="126"/>
      <c r="F171" s="126"/>
      <c r="G171" s="126"/>
      <c r="H171" s="126"/>
      <c r="I171" s="131"/>
      <c r="J171" s="135"/>
      <c r="K171" s="131"/>
      <c r="L171" s="131"/>
    </row>
    <row r="172" spans="1:12">
      <c r="A172" s="109" t="s">
        <v>400</v>
      </c>
      <c r="B172" s="68" t="s">
        <v>237</v>
      </c>
      <c r="C172" s="129" t="s">
        <v>163</v>
      </c>
      <c r="D172" s="129"/>
      <c r="E172" s="126">
        <f>K172</f>
        <v>447.1</v>
      </c>
      <c r="F172" s="126">
        <f>L172</f>
        <v>4183.5</v>
      </c>
      <c r="G172" s="126">
        <f>I172</f>
        <v>354</v>
      </c>
      <c r="H172" s="126">
        <f>J172</f>
        <v>3698.6</v>
      </c>
      <c r="I172" s="130">
        <v>354</v>
      </c>
      <c r="J172" s="136">
        <v>3698.6</v>
      </c>
      <c r="K172" s="130">
        <v>447.1</v>
      </c>
      <c r="L172" s="130">
        <v>4183.5</v>
      </c>
    </row>
    <row r="173" spans="1:12" ht="49.5">
      <c r="B173" s="78" t="s">
        <v>238</v>
      </c>
      <c r="C173" s="129"/>
      <c r="D173" s="129"/>
      <c r="E173" s="126"/>
      <c r="F173" s="126"/>
      <c r="G173" s="126"/>
      <c r="H173" s="126"/>
      <c r="I173" s="130"/>
      <c r="J173" s="136"/>
      <c r="K173" s="130"/>
      <c r="L173" s="130"/>
    </row>
    <row r="174" spans="1:12" hidden="1">
      <c r="B174" s="68" t="s">
        <v>239</v>
      </c>
      <c r="C174" s="129" t="s">
        <v>163</v>
      </c>
      <c r="D174" s="129"/>
      <c r="E174" s="126">
        <f>K174</f>
        <v>0</v>
      </c>
      <c r="F174" s="126">
        <f>L174</f>
        <v>0</v>
      </c>
      <c r="G174" s="126">
        <f>I174</f>
        <v>0</v>
      </c>
      <c r="H174" s="126">
        <f>J174</f>
        <v>0</v>
      </c>
      <c r="I174" s="127"/>
      <c r="J174" s="127"/>
      <c r="K174" s="127"/>
      <c r="L174" s="127"/>
    </row>
    <row r="175" spans="1:12" ht="66" hidden="1">
      <c r="B175" s="78" t="s">
        <v>240</v>
      </c>
      <c r="C175" s="129"/>
      <c r="D175" s="129"/>
      <c r="E175" s="126"/>
      <c r="F175" s="126"/>
      <c r="G175" s="126"/>
      <c r="H175" s="126"/>
      <c r="I175" s="127"/>
      <c r="J175" s="127"/>
      <c r="K175" s="127"/>
      <c r="L175" s="127"/>
    </row>
    <row r="176" spans="1:12">
      <c r="A176" s="109" t="s">
        <v>401</v>
      </c>
      <c r="B176" s="65" t="s">
        <v>241</v>
      </c>
      <c r="C176" s="121" t="s">
        <v>132</v>
      </c>
      <c r="D176" s="121"/>
      <c r="E176" s="122">
        <f>K176</f>
        <v>4147</v>
      </c>
      <c r="F176" s="124">
        <f>L176</f>
        <v>44039</v>
      </c>
      <c r="G176" s="122">
        <f>I176</f>
        <v>2097</v>
      </c>
      <c r="H176" s="124">
        <f>J176</f>
        <v>46629</v>
      </c>
      <c r="I176" s="137">
        <v>2097</v>
      </c>
      <c r="J176" s="137">
        <v>46629</v>
      </c>
      <c r="K176" s="137">
        <v>4147</v>
      </c>
      <c r="L176" s="137">
        <v>44039</v>
      </c>
    </row>
    <row r="177" spans="1:12">
      <c r="B177" s="66" t="s">
        <v>242</v>
      </c>
      <c r="C177" s="121"/>
      <c r="D177" s="121"/>
      <c r="E177" s="123"/>
      <c r="F177" s="125"/>
      <c r="G177" s="123"/>
      <c r="H177" s="123"/>
      <c r="I177" s="137"/>
      <c r="J177" s="137"/>
      <c r="K177" s="137"/>
      <c r="L177" s="137"/>
    </row>
    <row r="178" spans="1:12">
      <c r="A178" s="109" t="s">
        <v>402</v>
      </c>
      <c r="B178" s="66" t="s">
        <v>239</v>
      </c>
      <c r="C178" s="129" t="s">
        <v>163</v>
      </c>
      <c r="D178" s="129"/>
      <c r="E178" s="126">
        <f>K178</f>
        <v>6307.4</v>
      </c>
      <c r="F178" s="126">
        <f>L178</f>
        <v>44392.5</v>
      </c>
      <c r="G178" s="126">
        <f>I178</f>
        <v>2868.7</v>
      </c>
      <c r="H178" s="126">
        <f>J178</f>
        <v>38789.699999999997</v>
      </c>
      <c r="I178" s="131">
        <v>2868.7</v>
      </c>
      <c r="J178" s="131">
        <v>38789.699999999997</v>
      </c>
      <c r="K178" s="131">
        <v>6307.4</v>
      </c>
      <c r="L178" s="131">
        <v>44392.5</v>
      </c>
    </row>
    <row r="179" spans="1:12" ht="49.5">
      <c r="B179" s="78" t="s">
        <v>305</v>
      </c>
      <c r="C179" s="129"/>
      <c r="D179" s="129"/>
      <c r="E179" s="126"/>
      <c r="F179" s="126"/>
      <c r="G179" s="126"/>
      <c r="H179" s="126"/>
      <c r="I179" s="131"/>
      <c r="J179" s="131"/>
      <c r="K179" s="131"/>
      <c r="L179" s="131"/>
    </row>
    <row r="180" spans="1:12">
      <c r="A180" s="109">
        <v>27.12</v>
      </c>
      <c r="B180" s="65" t="s">
        <v>243</v>
      </c>
      <c r="C180" s="129" t="s">
        <v>163</v>
      </c>
      <c r="D180" s="129"/>
      <c r="E180" s="126">
        <f>K180</f>
        <v>2484</v>
      </c>
      <c r="F180" s="126">
        <f>L180</f>
        <v>38999</v>
      </c>
      <c r="G180" s="126">
        <f>I180</f>
        <v>1286.9000000000001</v>
      </c>
      <c r="H180" s="126">
        <f>J180</f>
        <v>38534</v>
      </c>
      <c r="I180" s="127">
        <v>1286.9000000000001</v>
      </c>
      <c r="J180" s="127">
        <v>38534</v>
      </c>
      <c r="K180" s="127">
        <v>2484</v>
      </c>
      <c r="L180" s="127">
        <v>38999</v>
      </c>
    </row>
    <row r="181" spans="1:12">
      <c r="B181" s="66" t="s">
        <v>244</v>
      </c>
      <c r="C181" s="129"/>
      <c r="D181" s="129"/>
      <c r="E181" s="126"/>
      <c r="F181" s="126"/>
      <c r="G181" s="126"/>
      <c r="H181" s="126"/>
      <c r="I181" s="127"/>
      <c r="J181" s="127"/>
      <c r="K181" s="127"/>
      <c r="L181" s="127"/>
    </row>
    <row r="182" spans="1:12" ht="25.5" customHeight="1">
      <c r="B182" s="63" t="s">
        <v>245</v>
      </c>
      <c r="C182" s="93"/>
      <c r="D182" s="93"/>
      <c r="E182" s="91"/>
      <c r="F182" s="91"/>
      <c r="G182" s="91"/>
      <c r="H182" s="91"/>
      <c r="I182" s="127">
        <v>538.5</v>
      </c>
      <c r="J182" s="127">
        <v>7304.7</v>
      </c>
      <c r="K182" s="127">
        <v>795.9</v>
      </c>
      <c r="L182" s="127">
        <v>9187.2000000000007</v>
      </c>
    </row>
    <row r="183" spans="1:12">
      <c r="A183" s="109" t="s">
        <v>403</v>
      </c>
      <c r="B183" s="68" t="s">
        <v>246</v>
      </c>
      <c r="C183" s="129" t="s">
        <v>163</v>
      </c>
      <c r="D183" s="129"/>
      <c r="E183" s="126">
        <f>K182</f>
        <v>795.9</v>
      </c>
      <c r="F183" s="126">
        <f>L182</f>
        <v>9187.2000000000007</v>
      </c>
      <c r="G183" s="126">
        <f>I182</f>
        <v>538.5</v>
      </c>
      <c r="H183" s="126">
        <f>J182</f>
        <v>7304.7</v>
      </c>
      <c r="I183" s="128"/>
      <c r="J183" s="128"/>
      <c r="K183" s="128"/>
      <c r="L183" s="128"/>
    </row>
    <row r="184" spans="1:12" ht="66">
      <c r="B184" s="78" t="s">
        <v>247</v>
      </c>
      <c r="C184" s="129"/>
      <c r="D184" s="129"/>
      <c r="E184" s="126"/>
      <c r="F184" s="126"/>
      <c r="G184" s="126"/>
      <c r="H184" s="126"/>
      <c r="I184" s="128"/>
      <c r="J184" s="128"/>
      <c r="K184" s="128"/>
      <c r="L184" s="128"/>
    </row>
    <row r="185" spans="1:12" ht="15" customHeight="1">
      <c r="A185" s="109" t="s">
        <v>404</v>
      </c>
      <c r="B185" s="65" t="s">
        <v>248</v>
      </c>
      <c r="C185" s="129" t="s">
        <v>163</v>
      </c>
      <c r="D185" s="129"/>
      <c r="E185" s="126">
        <f>K185</f>
        <v>87.6</v>
      </c>
      <c r="F185" s="126">
        <f>L185</f>
        <v>36464.400000000001</v>
      </c>
      <c r="G185" s="126">
        <f>I185</f>
        <v>88.8</v>
      </c>
      <c r="H185" s="126">
        <f>J185</f>
        <v>1391.7</v>
      </c>
      <c r="I185" s="127">
        <v>88.8</v>
      </c>
      <c r="J185" s="127">
        <v>1391.7</v>
      </c>
      <c r="K185" s="127">
        <v>87.6</v>
      </c>
      <c r="L185" s="127">
        <v>36464.400000000001</v>
      </c>
    </row>
    <row r="186" spans="1:12" ht="15" customHeight="1">
      <c r="B186" s="66" t="s">
        <v>249</v>
      </c>
      <c r="C186" s="129"/>
      <c r="D186" s="129"/>
      <c r="E186" s="126"/>
      <c r="F186" s="126"/>
      <c r="G186" s="126"/>
      <c r="H186" s="126"/>
      <c r="I186" s="127"/>
      <c r="J186" s="127"/>
      <c r="K186" s="127"/>
      <c r="L186" s="127"/>
    </row>
    <row r="187" spans="1:12" ht="15" customHeight="1">
      <c r="A187" s="109" t="s">
        <v>405</v>
      </c>
      <c r="B187" s="65" t="s">
        <v>250</v>
      </c>
      <c r="C187" s="145" t="s">
        <v>163</v>
      </c>
      <c r="D187" s="145"/>
      <c r="E187" s="126">
        <f>K187</f>
        <v>2280.1</v>
      </c>
      <c r="F187" s="126">
        <f>L187</f>
        <v>2875.2</v>
      </c>
      <c r="G187" s="126">
        <f>I187</f>
        <v>314.3</v>
      </c>
      <c r="H187" s="126">
        <f>J187</f>
        <v>1306.3</v>
      </c>
      <c r="I187" s="127">
        <v>314.3</v>
      </c>
      <c r="J187" s="127">
        <v>1306.3</v>
      </c>
      <c r="K187" s="127">
        <v>2280.1</v>
      </c>
      <c r="L187" s="127">
        <v>2875.2</v>
      </c>
    </row>
    <row r="188" spans="1:12" ht="15" customHeight="1">
      <c r="B188" s="66" t="s">
        <v>251</v>
      </c>
      <c r="C188" s="149"/>
      <c r="D188" s="149"/>
      <c r="E188" s="126"/>
      <c r="F188" s="126"/>
      <c r="G188" s="126"/>
      <c r="H188" s="126"/>
      <c r="I188" s="127"/>
      <c r="J188" s="127"/>
      <c r="K188" s="127"/>
      <c r="L188" s="127"/>
    </row>
    <row r="189" spans="1:12" ht="15" customHeight="1">
      <c r="B189" s="66" t="s">
        <v>252</v>
      </c>
      <c r="C189" s="149"/>
      <c r="D189" s="149"/>
      <c r="E189" s="126"/>
      <c r="F189" s="126"/>
      <c r="G189" s="126"/>
      <c r="H189" s="126"/>
      <c r="I189" s="127"/>
      <c r="J189" s="127"/>
      <c r="K189" s="127"/>
      <c r="L189" s="127"/>
    </row>
    <row r="190" spans="1:12" ht="15" customHeight="1">
      <c r="B190" s="66" t="s">
        <v>253</v>
      </c>
      <c r="C190" s="149"/>
      <c r="D190" s="149"/>
      <c r="E190" s="126"/>
      <c r="F190" s="126"/>
      <c r="G190" s="126"/>
      <c r="H190" s="126"/>
      <c r="I190" s="127"/>
      <c r="J190" s="127"/>
      <c r="K190" s="127"/>
      <c r="L190" s="127"/>
    </row>
    <row r="191" spans="1:12" ht="25.5" customHeight="1">
      <c r="B191" s="63" t="s">
        <v>73</v>
      </c>
      <c r="C191" s="121" t="s">
        <v>129</v>
      </c>
      <c r="D191" s="121"/>
      <c r="E191" s="144">
        <f>K191</f>
        <v>11.1</v>
      </c>
      <c r="F191" s="126">
        <f>L191</f>
        <v>112</v>
      </c>
      <c r="G191" s="144">
        <f>I191</f>
        <v>6.2</v>
      </c>
      <c r="H191" s="126">
        <f>J191</f>
        <v>80.2</v>
      </c>
      <c r="I191" s="132">
        <v>6.2</v>
      </c>
      <c r="J191" s="132">
        <v>80.2</v>
      </c>
      <c r="K191" s="132">
        <v>11.1</v>
      </c>
      <c r="L191" s="132">
        <v>112</v>
      </c>
    </row>
    <row r="192" spans="1:12" ht="15" customHeight="1">
      <c r="A192" s="109" t="s">
        <v>406</v>
      </c>
      <c r="B192" s="65" t="s">
        <v>254</v>
      </c>
      <c r="C192" s="121"/>
      <c r="D192" s="121"/>
      <c r="E192" s="163"/>
      <c r="F192" s="144"/>
      <c r="G192" s="163"/>
      <c r="H192" s="163"/>
      <c r="I192" s="132"/>
      <c r="J192" s="132"/>
      <c r="K192" s="132"/>
      <c r="L192" s="132"/>
    </row>
    <row r="193" spans="1:12" ht="30" customHeight="1">
      <c r="B193" s="63" t="s">
        <v>74</v>
      </c>
      <c r="C193" s="94"/>
      <c r="D193" s="94"/>
      <c r="E193" s="96"/>
      <c r="F193" s="97"/>
      <c r="G193" s="96"/>
      <c r="H193" s="97"/>
      <c r="I193" s="132">
        <v>53841.7</v>
      </c>
      <c r="J193" s="127">
        <v>414196.1</v>
      </c>
      <c r="K193" s="132">
        <v>33562.199999999997</v>
      </c>
      <c r="L193" s="127">
        <v>518843</v>
      </c>
    </row>
    <row r="194" spans="1:12">
      <c r="B194" s="81" t="s">
        <v>50</v>
      </c>
      <c r="C194" s="94"/>
      <c r="D194" s="94"/>
      <c r="E194" s="96"/>
      <c r="F194" s="97"/>
      <c r="G194" s="96"/>
      <c r="H194" s="97"/>
      <c r="I194" s="132"/>
      <c r="J194" s="127"/>
      <c r="K194" s="132"/>
      <c r="L194" s="127"/>
    </row>
    <row r="195" spans="1:12">
      <c r="A195" s="109">
        <v>31</v>
      </c>
      <c r="B195" s="65" t="s">
        <v>255</v>
      </c>
      <c r="C195" s="121" t="s">
        <v>163</v>
      </c>
      <c r="D195" s="121"/>
      <c r="E195" s="90">
        <f>K193</f>
        <v>33562.199999999997</v>
      </c>
      <c r="F195" s="91">
        <f>L193</f>
        <v>518843</v>
      </c>
      <c r="G195" s="90">
        <f>I193</f>
        <v>53841.7</v>
      </c>
      <c r="H195" s="91">
        <f>J193</f>
        <v>414196.1</v>
      </c>
      <c r="I195" s="132"/>
      <c r="J195" s="127"/>
      <c r="K195" s="132"/>
      <c r="L195" s="127"/>
    </row>
    <row r="196" spans="1:12">
      <c r="A196" s="109" t="s">
        <v>407</v>
      </c>
      <c r="B196" s="65" t="s">
        <v>256</v>
      </c>
      <c r="C196" s="121" t="s">
        <v>163</v>
      </c>
      <c r="D196" s="121"/>
      <c r="E196" s="90">
        <f>K196</f>
        <v>8180.4</v>
      </c>
      <c r="F196" s="91">
        <f>L196</f>
        <v>85773.2</v>
      </c>
      <c r="G196" s="90">
        <f>I196</f>
        <v>6406.2</v>
      </c>
      <c r="H196" s="91">
        <f>J196</f>
        <v>63930.9</v>
      </c>
      <c r="I196" s="87">
        <v>6406.2</v>
      </c>
      <c r="J196" s="88">
        <v>63930.9</v>
      </c>
      <c r="K196" s="87">
        <v>8180.4</v>
      </c>
      <c r="L196" s="92">
        <v>85773.2</v>
      </c>
    </row>
    <row r="197" spans="1:12">
      <c r="A197" s="109" t="s">
        <v>408</v>
      </c>
      <c r="B197" s="65" t="s">
        <v>257</v>
      </c>
      <c r="C197" s="121" t="s">
        <v>132</v>
      </c>
      <c r="D197" s="121"/>
      <c r="E197" s="122">
        <f>K197</f>
        <v>1500</v>
      </c>
      <c r="F197" s="124">
        <f>L197</f>
        <v>12753</v>
      </c>
      <c r="G197" s="122">
        <f>I197</f>
        <v>3033</v>
      </c>
      <c r="H197" s="124">
        <f>J197</f>
        <v>14356</v>
      </c>
      <c r="I197" s="137">
        <v>3033</v>
      </c>
      <c r="J197" s="137">
        <v>14356</v>
      </c>
      <c r="K197" s="137">
        <v>1500</v>
      </c>
      <c r="L197" s="137">
        <v>12753</v>
      </c>
    </row>
    <row r="198" spans="1:12">
      <c r="B198" s="66" t="s">
        <v>258</v>
      </c>
      <c r="C198" s="121"/>
      <c r="D198" s="121"/>
      <c r="E198" s="123"/>
      <c r="F198" s="125"/>
      <c r="G198" s="123"/>
      <c r="H198" s="123"/>
      <c r="I198" s="137"/>
      <c r="J198" s="137"/>
      <c r="K198" s="137"/>
      <c r="L198" s="137"/>
    </row>
    <row r="199" spans="1:12">
      <c r="A199" s="109" t="s">
        <v>409</v>
      </c>
      <c r="B199" s="65" t="s">
        <v>259</v>
      </c>
      <c r="C199" s="121" t="s">
        <v>132</v>
      </c>
      <c r="D199" s="121"/>
      <c r="E199" s="96">
        <f t="shared" ref="E199:F202" si="12">K199</f>
        <v>225</v>
      </c>
      <c r="F199" s="97">
        <f t="shared" si="12"/>
        <v>2702</v>
      </c>
      <c r="G199" s="96">
        <f t="shared" ref="G199:H202" si="13">I199</f>
        <v>218</v>
      </c>
      <c r="H199" s="97">
        <f t="shared" si="13"/>
        <v>2575</v>
      </c>
      <c r="I199" s="87">
        <v>218</v>
      </c>
      <c r="J199" s="88">
        <v>2575</v>
      </c>
      <c r="K199" s="87">
        <v>225</v>
      </c>
      <c r="L199" s="88">
        <v>2702</v>
      </c>
    </row>
    <row r="200" spans="1:12">
      <c r="A200" s="109" t="s">
        <v>410</v>
      </c>
      <c r="B200" s="65" t="s">
        <v>260</v>
      </c>
      <c r="C200" s="121" t="s">
        <v>132</v>
      </c>
      <c r="D200" s="121"/>
      <c r="E200" s="96">
        <f t="shared" si="12"/>
        <v>929</v>
      </c>
      <c r="F200" s="97">
        <f t="shared" si="12"/>
        <v>13488</v>
      </c>
      <c r="G200" s="96">
        <f t="shared" si="13"/>
        <v>891</v>
      </c>
      <c r="H200" s="97">
        <f t="shared" si="13"/>
        <v>7274</v>
      </c>
      <c r="I200" s="87">
        <v>891</v>
      </c>
      <c r="J200" s="88">
        <v>7274</v>
      </c>
      <c r="K200" s="87">
        <v>929</v>
      </c>
      <c r="L200" s="88">
        <v>13488</v>
      </c>
    </row>
    <row r="201" spans="1:12">
      <c r="A201" s="109" t="s">
        <v>411</v>
      </c>
      <c r="B201" s="65" t="s">
        <v>261</v>
      </c>
      <c r="C201" s="121" t="s">
        <v>132</v>
      </c>
      <c r="D201" s="121"/>
      <c r="E201" s="96">
        <f t="shared" si="12"/>
        <v>1244</v>
      </c>
      <c r="F201" s="97">
        <f t="shared" si="12"/>
        <v>10944</v>
      </c>
      <c r="G201" s="96">
        <f t="shared" si="13"/>
        <v>1666</v>
      </c>
      <c r="H201" s="97">
        <f t="shared" si="13"/>
        <v>10668</v>
      </c>
      <c r="I201" s="87">
        <v>1666</v>
      </c>
      <c r="J201" s="88">
        <v>10668</v>
      </c>
      <c r="K201" s="87">
        <v>1244</v>
      </c>
      <c r="L201" s="88">
        <v>10944</v>
      </c>
    </row>
    <row r="202" spans="1:12">
      <c r="A202" s="109" t="s">
        <v>412</v>
      </c>
      <c r="B202" s="65" t="s">
        <v>262</v>
      </c>
      <c r="C202" s="161" t="s">
        <v>132</v>
      </c>
      <c r="D202" s="161"/>
      <c r="E202" s="122">
        <f t="shared" si="12"/>
        <v>254</v>
      </c>
      <c r="F202" s="124">
        <f t="shared" si="12"/>
        <v>3190</v>
      </c>
      <c r="G202" s="122">
        <f t="shared" si="13"/>
        <v>335</v>
      </c>
      <c r="H202" s="124">
        <f t="shared" si="13"/>
        <v>2729</v>
      </c>
      <c r="I202" s="133">
        <v>335</v>
      </c>
      <c r="J202" s="133">
        <v>2729</v>
      </c>
      <c r="K202" s="133">
        <v>254</v>
      </c>
      <c r="L202" s="133">
        <v>3190</v>
      </c>
    </row>
    <row r="203" spans="1:12" ht="15" customHeight="1">
      <c r="B203" s="66" t="s">
        <v>263</v>
      </c>
      <c r="C203" s="161"/>
      <c r="D203" s="161"/>
      <c r="E203" s="122"/>
      <c r="F203" s="124"/>
      <c r="G203" s="122"/>
      <c r="H203" s="124"/>
      <c r="I203" s="134"/>
      <c r="J203" s="134"/>
      <c r="K203" s="134"/>
      <c r="L203" s="134"/>
    </row>
    <row r="204" spans="1:12" ht="33">
      <c r="B204" s="78" t="s">
        <v>264</v>
      </c>
      <c r="C204" s="161"/>
      <c r="D204" s="161"/>
      <c r="E204" s="122"/>
      <c r="F204" s="124"/>
      <c r="G204" s="122"/>
      <c r="H204" s="124"/>
      <c r="I204" s="134"/>
      <c r="J204" s="134"/>
      <c r="K204" s="134"/>
      <c r="L204" s="134"/>
    </row>
    <row r="205" spans="1:12">
      <c r="A205" s="109" t="s">
        <v>413</v>
      </c>
      <c r="B205" s="65" t="s">
        <v>262</v>
      </c>
      <c r="C205" s="161" t="s">
        <v>132</v>
      </c>
      <c r="D205" s="161"/>
      <c r="E205" s="122">
        <f>K205</f>
        <v>451</v>
      </c>
      <c r="F205" s="124">
        <f>L205</f>
        <v>2808</v>
      </c>
      <c r="G205" s="122">
        <f>I205</f>
        <v>374</v>
      </c>
      <c r="H205" s="124">
        <f>J205</f>
        <v>1489</v>
      </c>
      <c r="I205" s="133">
        <v>374</v>
      </c>
      <c r="J205" s="133">
        <v>1489</v>
      </c>
      <c r="K205" s="133">
        <v>451</v>
      </c>
      <c r="L205" s="133">
        <v>2808</v>
      </c>
    </row>
    <row r="206" spans="1:12" ht="15" customHeight="1">
      <c r="B206" s="66" t="s">
        <v>265</v>
      </c>
      <c r="C206" s="161"/>
      <c r="D206" s="161"/>
      <c r="E206" s="122"/>
      <c r="F206" s="124"/>
      <c r="G206" s="122"/>
      <c r="H206" s="124"/>
      <c r="I206" s="134"/>
      <c r="J206" s="134"/>
      <c r="K206" s="134"/>
      <c r="L206" s="134"/>
    </row>
    <row r="207" spans="1:12" ht="15" customHeight="1">
      <c r="B207" s="66" t="s">
        <v>266</v>
      </c>
      <c r="C207" s="161"/>
      <c r="D207" s="161"/>
      <c r="E207" s="122"/>
      <c r="F207" s="124"/>
      <c r="G207" s="122"/>
      <c r="H207" s="124"/>
      <c r="I207" s="134"/>
      <c r="J207" s="134"/>
      <c r="K207" s="134"/>
      <c r="L207" s="134"/>
    </row>
    <row r="208" spans="1:12" ht="15" customHeight="1">
      <c r="A208" s="109" t="s">
        <v>414</v>
      </c>
      <c r="B208" s="65" t="s">
        <v>267</v>
      </c>
      <c r="C208" s="161" t="s">
        <v>163</v>
      </c>
      <c r="D208" s="161"/>
      <c r="E208" s="144">
        <f>K208</f>
        <v>2724.2</v>
      </c>
      <c r="F208" s="126">
        <f>L208</f>
        <v>42698</v>
      </c>
      <c r="G208" s="144">
        <f>I208</f>
        <v>10104.299999999999</v>
      </c>
      <c r="H208" s="126">
        <f>J208</f>
        <v>93728.4</v>
      </c>
      <c r="I208" s="146">
        <v>10104.299999999999</v>
      </c>
      <c r="J208" s="146">
        <v>93728.4</v>
      </c>
      <c r="K208" s="146">
        <v>2724.2</v>
      </c>
      <c r="L208" s="146">
        <v>42698</v>
      </c>
    </row>
    <row r="209" spans="1:12" ht="15" customHeight="1">
      <c r="B209" s="66" t="s">
        <v>268</v>
      </c>
      <c r="C209" s="161"/>
      <c r="D209" s="161"/>
      <c r="E209" s="144"/>
      <c r="F209" s="126"/>
      <c r="G209" s="144"/>
      <c r="H209" s="126"/>
      <c r="I209" s="147"/>
      <c r="J209" s="147"/>
      <c r="K209" s="147"/>
      <c r="L209" s="147"/>
    </row>
    <row r="210" spans="1:12" ht="15" customHeight="1">
      <c r="A210" s="109" t="s">
        <v>415</v>
      </c>
      <c r="B210" s="65" t="s">
        <v>306</v>
      </c>
      <c r="C210" s="161" t="s">
        <v>163</v>
      </c>
      <c r="D210" s="161"/>
      <c r="E210" s="144">
        <f>K210</f>
        <v>5183.6000000000004</v>
      </c>
      <c r="F210" s="126">
        <f>L210</f>
        <v>52850.2</v>
      </c>
      <c r="G210" s="144">
        <f>I210</f>
        <v>4903.3</v>
      </c>
      <c r="H210" s="126">
        <f>J210</f>
        <v>53417</v>
      </c>
      <c r="I210" s="130">
        <v>4903.3</v>
      </c>
      <c r="J210" s="130">
        <v>53417</v>
      </c>
      <c r="K210" s="130">
        <v>5183.6000000000004</v>
      </c>
      <c r="L210" s="130">
        <v>52850.2</v>
      </c>
    </row>
    <row r="211" spans="1:12" ht="15" customHeight="1">
      <c r="B211" s="78" t="s">
        <v>307</v>
      </c>
      <c r="C211" s="161"/>
      <c r="D211" s="161"/>
      <c r="E211" s="144"/>
      <c r="F211" s="126"/>
      <c r="G211" s="144"/>
      <c r="H211" s="126"/>
      <c r="I211" s="130"/>
      <c r="J211" s="130"/>
      <c r="K211" s="130"/>
      <c r="L211" s="130"/>
    </row>
    <row r="212" spans="1:12" ht="15" customHeight="1">
      <c r="A212" s="109" t="s">
        <v>416</v>
      </c>
      <c r="B212" s="65" t="s">
        <v>269</v>
      </c>
      <c r="C212" s="161" t="s">
        <v>163</v>
      </c>
      <c r="D212" s="161"/>
      <c r="E212" s="144">
        <f>K212</f>
        <v>676.2</v>
      </c>
      <c r="F212" s="126">
        <f>L212</f>
        <v>8629.2999999999993</v>
      </c>
      <c r="G212" s="144">
        <f>I212</f>
        <v>459.6</v>
      </c>
      <c r="H212" s="126">
        <f>J212</f>
        <v>8319.4</v>
      </c>
      <c r="I212" s="146">
        <v>459.6</v>
      </c>
      <c r="J212" s="146">
        <v>8319.4</v>
      </c>
      <c r="K212" s="146">
        <v>676.2</v>
      </c>
      <c r="L212" s="146">
        <v>8629.2999999999993</v>
      </c>
    </row>
    <row r="213" spans="1:12" ht="33">
      <c r="B213" s="78" t="s">
        <v>270</v>
      </c>
      <c r="C213" s="161"/>
      <c r="D213" s="161"/>
      <c r="E213" s="144"/>
      <c r="F213" s="126"/>
      <c r="G213" s="144"/>
      <c r="H213" s="126"/>
      <c r="I213" s="147"/>
      <c r="J213" s="147"/>
      <c r="K213" s="147"/>
      <c r="L213" s="147"/>
    </row>
    <row r="214" spans="1:12">
      <c r="B214" s="61" t="s">
        <v>271</v>
      </c>
      <c r="C214" s="89"/>
      <c r="D214" s="89"/>
      <c r="E214" s="144">
        <f>K214</f>
        <v>261.5</v>
      </c>
      <c r="F214" s="126">
        <f>L214</f>
        <v>1253.5</v>
      </c>
      <c r="G214" s="144">
        <f>I214</f>
        <v>270.60000000000002</v>
      </c>
      <c r="H214" s="126">
        <f>J214</f>
        <v>1906.2</v>
      </c>
      <c r="I214" s="132">
        <v>270.60000000000002</v>
      </c>
      <c r="J214" s="127">
        <v>1906.2</v>
      </c>
      <c r="K214" s="132">
        <v>261.5</v>
      </c>
      <c r="L214" s="127">
        <v>1253.5</v>
      </c>
    </row>
    <row r="215" spans="1:12">
      <c r="B215" s="82" t="s">
        <v>272</v>
      </c>
      <c r="C215" s="89"/>
      <c r="D215" s="89"/>
      <c r="E215" s="144"/>
      <c r="F215" s="126"/>
      <c r="G215" s="144"/>
      <c r="H215" s="126"/>
      <c r="I215" s="132"/>
      <c r="J215" s="127"/>
      <c r="K215" s="132"/>
      <c r="L215" s="127"/>
    </row>
    <row r="216" spans="1:12">
      <c r="A216" s="109" t="s">
        <v>417</v>
      </c>
      <c r="B216" s="65" t="s">
        <v>273</v>
      </c>
      <c r="C216" s="121" t="s">
        <v>274</v>
      </c>
      <c r="D216" s="121"/>
      <c r="E216" s="144"/>
      <c r="F216" s="126"/>
      <c r="G216" s="144"/>
      <c r="H216" s="126"/>
      <c r="I216" s="132"/>
      <c r="J216" s="127"/>
      <c r="K216" s="132"/>
      <c r="L216" s="127"/>
    </row>
    <row r="217" spans="1:12">
      <c r="A217" s="109" t="s">
        <v>418</v>
      </c>
      <c r="B217" s="65" t="s">
        <v>275</v>
      </c>
      <c r="C217" s="121" t="s">
        <v>308</v>
      </c>
      <c r="D217" s="121"/>
      <c r="E217" s="90">
        <f>K217/1000</f>
        <v>60.661900000000003</v>
      </c>
      <c r="F217" s="91">
        <f>L217/1000</f>
        <v>471.87029999999999</v>
      </c>
      <c r="G217" s="90">
        <f>I217/1000</f>
        <v>54.497900000000001</v>
      </c>
      <c r="H217" s="91">
        <f>J217/1000</f>
        <v>420.3297</v>
      </c>
      <c r="I217" s="87">
        <v>54497.9</v>
      </c>
      <c r="J217" s="88">
        <v>420329.7</v>
      </c>
      <c r="K217" s="87">
        <v>60661.9</v>
      </c>
      <c r="L217" s="88">
        <v>471870.3</v>
      </c>
    </row>
    <row r="218" spans="1:12" hidden="1">
      <c r="B218" s="83" t="s">
        <v>276</v>
      </c>
      <c r="C218" s="129" t="s">
        <v>308</v>
      </c>
      <c r="D218" s="129"/>
      <c r="E218" s="126">
        <f>K218/1000</f>
        <v>0</v>
      </c>
      <c r="F218" s="126">
        <f>L218/1000</f>
        <v>0</v>
      </c>
      <c r="G218" s="126">
        <f>I218/1000</f>
        <v>0</v>
      </c>
      <c r="H218" s="126">
        <f>J218/1000</f>
        <v>0</v>
      </c>
      <c r="I218" s="127"/>
      <c r="J218" s="127"/>
      <c r="K218" s="127"/>
      <c r="L218" s="127"/>
    </row>
    <row r="219" spans="1:12" hidden="1">
      <c r="B219" s="66" t="s">
        <v>277</v>
      </c>
      <c r="C219" s="129"/>
      <c r="D219" s="129"/>
      <c r="E219" s="126"/>
      <c r="F219" s="126"/>
      <c r="G219" s="126"/>
      <c r="H219" s="126"/>
      <c r="I219" s="127"/>
      <c r="J219" s="127"/>
      <c r="K219" s="127"/>
      <c r="L219" s="127"/>
    </row>
    <row r="220" spans="1:12" ht="16.5" customHeight="1">
      <c r="A220" s="109" t="s">
        <v>419</v>
      </c>
      <c r="B220" s="83" t="s">
        <v>278</v>
      </c>
      <c r="C220" s="129" t="s">
        <v>308</v>
      </c>
      <c r="D220" s="129"/>
      <c r="E220" s="126">
        <f>K220/1000</f>
        <v>317.78800000000001</v>
      </c>
      <c r="F220" s="126">
        <f>L220/1000</f>
        <v>2530.0281</v>
      </c>
      <c r="G220" s="126">
        <f>I220/1000</f>
        <v>293.44380000000001</v>
      </c>
      <c r="H220" s="126">
        <f>J220/1000</f>
        <v>2518.1626000000001</v>
      </c>
      <c r="I220" s="127">
        <v>293443.8</v>
      </c>
      <c r="J220" s="127">
        <v>2518162.6</v>
      </c>
      <c r="K220" s="127">
        <v>317788</v>
      </c>
      <c r="L220" s="127">
        <v>2530028.1</v>
      </c>
    </row>
    <row r="221" spans="1:12" ht="33">
      <c r="B221" s="78" t="s">
        <v>279</v>
      </c>
      <c r="C221" s="129"/>
      <c r="D221" s="129"/>
      <c r="E221" s="126"/>
      <c r="F221" s="126"/>
      <c r="G221" s="126"/>
      <c r="H221" s="126"/>
      <c r="I221" s="127"/>
      <c r="J221" s="127"/>
      <c r="K221" s="127"/>
      <c r="L221" s="127"/>
    </row>
    <row r="222" spans="1:12" ht="15" customHeight="1">
      <c r="A222" s="109" t="s">
        <v>420</v>
      </c>
      <c r="B222" s="83" t="s">
        <v>276</v>
      </c>
      <c r="C222" s="129" t="s">
        <v>308</v>
      </c>
      <c r="D222" s="129"/>
      <c r="E222" s="126">
        <f>K222/1000</f>
        <v>56.9176</v>
      </c>
      <c r="F222" s="126">
        <f>L222/1000</f>
        <v>360.8691</v>
      </c>
      <c r="G222" s="126">
        <f>I222/1000</f>
        <v>51.854099999999995</v>
      </c>
      <c r="H222" s="126">
        <f>J222/1000</f>
        <v>462.00979999999998</v>
      </c>
      <c r="I222" s="127">
        <v>51854.1</v>
      </c>
      <c r="J222" s="127">
        <v>462009.8</v>
      </c>
      <c r="K222" s="127">
        <v>56917.599999999999</v>
      </c>
      <c r="L222" s="127">
        <v>360869.1</v>
      </c>
    </row>
    <row r="223" spans="1:12" ht="15" customHeight="1">
      <c r="B223" s="66" t="s">
        <v>280</v>
      </c>
      <c r="C223" s="129"/>
      <c r="D223" s="129"/>
      <c r="E223" s="126"/>
      <c r="F223" s="126"/>
      <c r="G223" s="126"/>
      <c r="H223" s="126"/>
      <c r="I223" s="127"/>
      <c r="J223" s="127"/>
      <c r="K223" s="127"/>
      <c r="L223" s="127"/>
    </row>
    <row r="224" spans="1:12" ht="15" customHeight="1">
      <c r="B224" s="84" t="s">
        <v>281</v>
      </c>
      <c r="C224" s="129"/>
      <c r="D224" s="129"/>
      <c r="E224" s="126"/>
      <c r="F224" s="126"/>
      <c r="G224" s="126"/>
      <c r="H224" s="126"/>
      <c r="I224" s="127"/>
      <c r="J224" s="127"/>
      <c r="K224" s="127"/>
      <c r="L224" s="127"/>
    </row>
    <row r="225" spans="1:12" ht="15" customHeight="1">
      <c r="B225" s="84" t="s">
        <v>282</v>
      </c>
      <c r="C225" s="129"/>
      <c r="D225" s="129"/>
      <c r="E225" s="126"/>
      <c r="F225" s="126"/>
      <c r="G225" s="126"/>
      <c r="H225" s="126"/>
      <c r="I225" s="127"/>
      <c r="J225" s="127"/>
      <c r="K225" s="127"/>
      <c r="L225" s="127"/>
    </row>
    <row r="226" spans="1:12" ht="15" customHeight="1">
      <c r="B226" s="84" t="s">
        <v>283</v>
      </c>
      <c r="C226" s="129"/>
      <c r="D226" s="129"/>
      <c r="E226" s="126"/>
      <c r="F226" s="126"/>
      <c r="G226" s="126"/>
      <c r="H226" s="126"/>
      <c r="I226" s="127"/>
      <c r="J226" s="127"/>
      <c r="K226" s="127"/>
      <c r="L226" s="127"/>
    </row>
    <row r="227" spans="1:12" ht="15" customHeight="1">
      <c r="A227" s="109" t="s">
        <v>421</v>
      </c>
      <c r="B227" s="83" t="s">
        <v>284</v>
      </c>
      <c r="C227" s="129" t="s">
        <v>324</v>
      </c>
      <c r="D227" s="129"/>
      <c r="E227" s="126">
        <f>K227</f>
        <v>286.5</v>
      </c>
      <c r="F227" s="126">
        <f>L227</f>
        <v>1663.3</v>
      </c>
      <c r="G227" s="126">
        <f>I227</f>
        <v>273</v>
      </c>
      <c r="H227" s="126">
        <f>J227</f>
        <v>1591.1</v>
      </c>
      <c r="I227" s="127">
        <v>273</v>
      </c>
      <c r="J227" s="127">
        <v>1591.1</v>
      </c>
      <c r="K227" s="127">
        <v>286.5</v>
      </c>
      <c r="L227" s="127">
        <v>1663.3</v>
      </c>
    </row>
    <row r="228" spans="1:12" ht="15" customHeight="1">
      <c r="B228" s="66" t="s">
        <v>285</v>
      </c>
      <c r="C228" s="129"/>
      <c r="D228" s="129"/>
      <c r="E228" s="126"/>
      <c r="F228" s="126"/>
      <c r="G228" s="126"/>
      <c r="H228" s="126"/>
      <c r="I228" s="127"/>
      <c r="J228" s="127"/>
      <c r="K228" s="127"/>
      <c r="L228" s="127"/>
    </row>
    <row r="229" spans="1:12" ht="27.75" customHeight="1">
      <c r="B229" s="61" t="s">
        <v>286</v>
      </c>
      <c r="C229" s="93"/>
      <c r="D229" s="93"/>
      <c r="E229" s="91"/>
      <c r="F229" s="91"/>
      <c r="G229" s="91"/>
      <c r="H229" s="91"/>
      <c r="I229" s="127">
        <v>7594.9</v>
      </c>
      <c r="J229" s="127">
        <v>87788.800000000003</v>
      </c>
      <c r="K229" s="127">
        <v>8010.1</v>
      </c>
      <c r="L229" s="127">
        <v>90728.7</v>
      </c>
    </row>
    <row r="230" spans="1:12">
      <c r="B230" s="82" t="s">
        <v>287</v>
      </c>
      <c r="C230" s="93"/>
      <c r="D230" s="93"/>
      <c r="E230" s="91"/>
      <c r="F230" s="91"/>
      <c r="G230" s="91"/>
      <c r="H230" s="91"/>
      <c r="I230" s="128"/>
      <c r="J230" s="127"/>
      <c r="K230" s="128"/>
      <c r="L230" s="127"/>
    </row>
    <row r="231" spans="1:12" ht="15" customHeight="1">
      <c r="A231" s="109" t="s">
        <v>422</v>
      </c>
      <c r="B231" s="65" t="s">
        <v>288</v>
      </c>
      <c r="C231" s="121" t="s">
        <v>314</v>
      </c>
      <c r="D231" s="121"/>
      <c r="E231" s="90">
        <f>K229</f>
        <v>8010.1</v>
      </c>
      <c r="F231" s="91">
        <f>L229</f>
        <v>90728.7</v>
      </c>
      <c r="G231" s="90">
        <f>I229</f>
        <v>7594.9</v>
      </c>
      <c r="H231" s="91">
        <f>J229</f>
        <v>87788.800000000003</v>
      </c>
      <c r="I231" s="128"/>
      <c r="J231" s="127"/>
      <c r="K231" s="128"/>
      <c r="L231" s="127"/>
    </row>
    <row r="232" spans="1:12" ht="15" customHeight="1">
      <c r="A232" s="109" t="s">
        <v>423</v>
      </c>
      <c r="B232" s="83" t="s">
        <v>289</v>
      </c>
      <c r="C232" s="121" t="s">
        <v>163</v>
      </c>
      <c r="D232" s="121"/>
      <c r="E232" s="144">
        <f>K232</f>
        <v>9347.1</v>
      </c>
      <c r="F232" s="126">
        <f>L232</f>
        <v>83700.7</v>
      </c>
      <c r="G232" s="144">
        <f>I232</f>
        <v>7660.7</v>
      </c>
      <c r="H232" s="126">
        <f>J232</f>
        <v>69385.600000000006</v>
      </c>
      <c r="I232" s="132">
        <v>7660.7</v>
      </c>
      <c r="J232" s="127">
        <v>69385.600000000006</v>
      </c>
      <c r="K232" s="132">
        <v>9347.1</v>
      </c>
      <c r="L232" s="127">
        <v>83700.7</v>
      </c>
    </row>
    <row r="233" spans="1:12" ht="15" customHeight="1">
      <c r="B233" s="66" t="s">
        <v>290</v>
      </c>
      <c r="C233" s="121"/>
      <c r="D233" s="121"/>
      <c r="E233" s="144"/>
      <c r="F233" s="126"/>
      <c r="G233" s="144"/>
      <c r="H233" s="126"/>
      <c r="I233" s="132"/>
      <c r="J233" s="127"/>
      <c r="K233" s="132"/>
      <c r="L233" s="127"/>
    </row>
    <row r="234" spans="1:12" ht="15" customHeight="1">
      <c r="B234" s="84" t="s">
        <v>291</v>
      </c>
      <c r="C234" s="121"/>
      <c r="D234" s="121"/>
      <c r="E234" s="144"/>
      <c r="F234" s="126"/>
      <c r="G234" s="144"/>
      <c r="H234" s="126"/>
      <c r="I234" s="132"/>
      <c r="J234" s="127"/>
      <c r="K234" s="132"/>
      <c r="L234" s="127"/>
    </row>
    <row r="235" spans="1:12" ht="15" customHeight="1">
      <c r="A235" s="109" t="s">
        <v>424</v>
      </c>
      <c r="B235" s="83" t="s">
        <v>309</v>
      </c>
      <c r="C235" s="121" t="s">
        <v>163</v>
      </c>
      <c r="D235" s="121"/>
      <c r="E235" s="144">
        <f>K235</f>
        <v>18243</v>
      </c>
      <c r="F235" s="126">
        <f>L235</f>
        <v>54992.800000000003</v>
      </c>
      <c r="G235" s="144">
        <f>I235</f>
        <v>2200</v>
      </c>
      <c r="H235" s="126">
        <f>J235</f>
        <v>24270.3</v>
      </c>
      <c r="I235" s="132">
        <v>2200</v>
      </c>
      <c r="J235" s="127">
        <v>24270.3</v>
      </c>
      <c r="K235" s="132">
        <v>18243</v>
      </c>
      <c r="L235" s="127">
        <v>54992.800000000003</v>
      </c>
    </row>
    <row r="236" spans="1:12" ht="15" customHeight="1">
      <c r="B236" s="66" t="s">
        <v>310</v>
      </c>
      <c r="C236" s="121"/>
      <c r="D236" s="121"/>
      <c r="E236" s="144"/>
      <c r="F236" s="126"/>
      <c r="G236" s="144"/>
      <c r="H236" s="126"/>
      <c r="I236" s="132"/>
      <c r="J236" s="127"/>
      <c r="K236" s="132"/>
      <c r="L236" s="127"/>
    </row>
    <row r="237" spans="1:12" ht="15" customHeight="1">
      <c r="A237" s="109" t="s">
        <v>425</v>
      </c>
      <c r="B237" s="83" t="s">
        <v>292</v>
      </c>
      <c r="C237" s="121" t="s">
        <v>163</v>
      </c>
      <c r="D237" s="121"/>
      <c r="E237" s="144">
        <f>K237</f>
        <v>10611.8</v>
      </c>
      <c r="F237" s="126">
        <f>L237</f>
        <v>213320.8</v>
      </c>
      <c r="G237" s="144">
        <f>I237</f>
        <v>15250</v>
      </c>
      <c r="H237" s="126">
        <f>J237</f>
        <v>212015.5</v>
      </c>
      <c r="I237" s="132">
        <v>15250</v>
      </c>
      <c r="J237" s="127">
        <v>212015.5</v>
      </c>
      <c r="K237" s="132">
        <v>10611.8</v>
      </c>
      <c r="L237" s="127">
        <v>213320.8</v>
      </c>
    </row>
    <row r="238" spans="1:12" ht="15" customHeight="1">
      <c r="B238" s="66" t="s">
        <v>293</v>
      </c>
      <c r="C238" s="121"/>
      <c r="D238" s="121"/>
      <c r="E238" s="144"/>
      <c r="F238" s="126"/>
      <c r="G238" s="144"/>
      <c r="H238" s="126"/>
      <c r="I238" s="132"/>
      <c r="J238" s="127"/>
      <c r="K238" s="132"/>
      <c r="L238" s="127"/>
    </row>
    <row r="239" spans="1:12" ht="15" customHeight="1">
      <c r="B239" s="84" t="s">
        <v>294</v>
      </c>
      <c r="C239" s="121"/>
      <c r="D239" s="121"/>
      <c r="E239" s="144"/>
      <c r="F239" s="126"/>
      <c r="G239" s="144"/>
      <c r="H239" s="126"/>
      <c r="I239" s="132"/>
      <c r="J239" s="127"/>
      <c r="K239" s="132"/>
      <c r="L239" s="127"/>
    </row>
    <row r="240" spans="1:12">
      <c r="B240" s="49"/>
      <c r="C240" s="89"/>
      <c r="D240" s="89"/>
      <c r="E240" s="49"/>
      <c r="F240" s="49"/>
      <c r="G240" s="49"/>
      <c r="H240" s="50"/>
      <c r="I240" s="51"/>
      <c r="J240" s="51"/>
      <c r="K240" s="51"/>
      <c r="L240" s="51"/>
    </row>
    <row r="241" spans="2:12">
      <c r="B241" s="49"/>
      <c r="C241" s="89"/>
      <c r="D241" s="89"/>
      <c r="E241" s="49"/>
      <c r="F241" s="49"/>
      <c r="G241" s="49"/>
      <c r="H241" s="50"/>
      <c r="I241" s="51"/>
      <c r="J241" s="51"/>
      <c r="K241" s="51"/>
      <c r="L241" s="51"/>
    </row>
  </sheetData>
  <mergeCells count="609">
    <mergeCell ref="C235:D236"/>
    <mergeCell ref="E235:E236"/>
    <mergeCell ref="F235:F236"/>
    <mergeCell ref="G235:G236"/>
    <mergeCell ref="H235:H236"/>
    <mergeCell ref="I235:I236"/>
    <mergeCell ref="K237:K239"/>
    <mergeCell ref="L237:L239"/>
    <mergeCell ref="J235:J236"/>
    <mergeCell ref="K235:K236"/>
    <mergeCell ref="L235:L236"/>
    <mergeCell ref="C237:D239"/>
    <mergeCell ref="E237:E239"/>
    <mergeCell ref="F237:F239"/>
    <mergeCell ref="G237:G239"/>
    <mergeCell ref="H237:H239"/>
    <mergeCell ref="I237:I239"/>
    <mergeCell ref="J237:J239"/>
    <mergeCell ref="K229:K231"/>
    <mergeCell ref="L229:L231"/>
    <mergeCell ref="C231:D231"/>
    <mergeCell ref="C232:D234"/>
    <mergeCell ref="E232:E234"/>
    <mergeCell ref="F232:F234"/>
    <mergeCell ref="G232:G234"/>
    <mergeCell ref="H232:H234"/>
    <mergeCell ref="K232:K234"/>
    <mergeCell ref="L232:L234"/>
    <mergeCell ref="I232:I234"/>
    <mergeCell ref="J232:J234"/>
    <mergeCell ref="I229:I231"/>
    <mergeCell ref="J229:J231"/>
    <mergeCell ref="J227:J228"/>
    <mergeCell ref="K227:K228"/>
    <mergeCell ref="L227:L228"/>
    <mergeCell ref="C222:D226"/>
    <mergeCell ref="E222:E226"/>
    <mergeCell ref="F222:F226"/>
    <mergeCell ref="G222:G226"/>
    <mergeCell ref="H222:H226"/>
    <mergeCell ref="I222:I226"/>
    <mergeCell ref="J222:J226"/>
    <mergeCell ref="C227:D228"/>
    <mergeCell ref="E227:E228"/>
    <mergeCell ref="F227:F228"/>
    <mergeCell ref="G227:G228"/>
    <mergeCell ref="H227:H228"/>
    <mergeCell ref="I227:I228"/>
    <mergeCell ref="K222:K226"/>
    <mergeCell ref="L222:L226"/>
    <mergeCell ref="L220:L221"/>
    <mergeCell ref="C216:D216"/>
    <mergeCell ref="C217:D217"/>
    <mergeCell ref="C218:D219"/>
    <mergeCell ref="E218:E219"/>
    <mergeCell ref="F218:F219"/>
    <mergeCell ref="G218:G219"/>
    <mergeCell ref="H218:H219"/>
    <mergeCell ref="I218:I219"/>
    <mergeCell ref="J218:J219"/>
    <mergeCell ref="K218:K219"/>
    <mergeCell ref="E214:E216"/>
    <mergeCell ref="F214:F216"/>
    <mergeCell ref="G214:G216"/>
    <mergeCell ref="H214:H216"/>
    <mergeCell ref="I214:I216"/>
    <mergeCell ref="J214:J216"/>
    <mergeCell ref="L214:L216"/>
    <mergeCell ref="L218:L219"/>
    <mergeCell ref="L212:L213"/>
    <mergeCell ref="C208:D209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C210:D211"/>
    <mergeCell ref="E210:E211"/>
    <mergeCell ref="F210:F211"/>
    <mergeCell ref="G210:G211"/>
    <mergeCell ref="H210:H211"/>
    <mergeCell ref="L210:L211"/>
    <mergeCell ref="C212:D213"/>
    <mergeCell ref="E212:E213"/>
    <mergeCell ref="F212:F213"/>
    <mergeCell ref="G212:G213"/>
    <mergeCell ref="K212:K213"/>
    <mergeCell ref="C195:D195"/>
    <mergeCell ref="C196:D196"/>
    <mergeCell ref="C197:D198"/>
    <mergeCell ref="E197:E198"/>
    <mergeCell ref="F197:F198"/>
    <mergeCell ref="K205:K207"/>
    <mergeCell ref="K214:K216"/>
    <mergeCell ref="K220:K221"/>
    <mergeCell ref="C220:D221"/>
    <mergeCell ref="E220:E221"/>
    <mergeCell ref="F220:F221"/>
    <mergeCell ref="G220:G221"/>
    <mergeCell ref="H220:H221"/>
    <mergeCell ref="I220:I221"/>
    <mergeCell ref="J220:J221"/>
    <mergeCell ref="C205:D207"/>
    <mergeCell ref="E205:E207"/>
    <mergeCell ref="F205:F207"/>
    <mergeCell ref="G205:G207"/>
    <mergeCell ref="H205:H207"/>
    <mergeCell ref="I205:I207"/>
    <mergeCell ref="H212:H213"/>
    <mergeCell ref="I212:I213"/>
    <mergeCell ref="J212:J213"/>
    <mergeCell ref="C199:D199"/>
    <mergeCell ref="C200:D200"/>
    <mergeCell ref="C201:D201"/>
    <mergeCell ref="C202:D204"/>
    <mergeCell ref="E202:E204"/>
    <mergeCell ref="F202:F204"/>
    <mergeCell ref="G202:G204"/>
    <mergeCell ref="H202:H204"/>
    <mergeCell ref="J202:J204"/>
    <mergeCell ref="H185:H186"/>
    <mergeCell ref="I185:I186"/>
    <mergeCell ref="J185:J186"/>
    <mergeCell ref="K187:K190"/>
    <mergeCell ref="L187:L190"/>
    <mergeCell ref="G197:G198"/>
    <mergeCell ref="H197:H198"/>
    <mergeCell ref="I197:I198"/>
    <mergeCell ref="J197:J198"/>
    <mergeCell ref="K197:K198"/>
    <mergeCell ref="L197:L198"/>
    <mergeCell ref="I193:I195"/>
    <mergeCell ref="J193:J195"/>
    <mergeCell ref="K193:K195"/>
    <mergeCell ref="L193:L195"/>
    <mergeCell ref="C187:D190"/>
    <mergeCell ref="E187:E190"/>
    <mergeCell ref="F187:F190"/>
    <mergeCell ref="G187:G190"/>
    <mergeCell ref="H187:H190"/>
    <mergeCell ref="I187:I190"/>
    <mergeCell ref="J187:J190"/>
    <mergeCell ref="C191:D192"/>
    <mergeCell ref="E191:E192"/>
    <mergeCell ref="F191:F192"/>
    <mergeCell ref="G191:G192"/>
    <mergeCell ref="H191:H192"/>
    <mergeCell ref="I191:I192"/>
    <mergeCell ref="C172:D173"/>
    <mergeCell ref="E172:E173"/>
    <mergeCell ref="F172:F173"/>
    <mergeCell ref="G172:G173"/>
    <mergeCell ref="H172:H173"/>
    <mergeCell ref="C170:D171"/>
    <mergeCell ref="H170:H171"/>
    <mergeCell ref="G170:G171"/>
    <mergeCell ref="F170:F171"/>
    <mergeCell ref="G167:G169"/>
    <mergeCell ref="H167:H169"/>
    <mergeCell ref="I170:I171"/>
    <mergeCell ref="C158:D158"/>
    <mergeCell ref="C159:D159"/>
    <mergeCell ref="C160:D160"/>
    <mergeCell ref="C161:D163"/>
    <mergeCell ref="E161:E163"/>
    <mergeCell ref="F161:F163"/>
    <mergeCell ref="G161:G163"/>
    <mergeCell ref="H161:H163"/>
    <mergeCell ref="E170:E171"/>
    <mergeCell ref="C164:D166"/>
    <mergeCell ref="E164:E166"/>
    <mergeCell ref="F164:F166"/>
    <mergeCell ref="G164:G166"/>
    <mergeCell ref="H164:H166"/>
    <mergeCell ref="I164:I166"/>
    <mergeCell ref="C169:D169"/>
    <mergeCell ref="E167:E169"/>
    <mergeCell ref="F167:F169"/>
    <mergeCell ref="J161:J163"/>
    <mergeCell ref="I161:I163"/>
    <mergeCell ref="K151:K152"/>
    <mergeCell ref="L151:L152"/>
    <mergeCell ref="I153:I157"/>
    <mergeCell ref="J153:J157"/>
    <mergeCell ref="K153:K157"/>
    <mergeCell ref="L153:L157"/>
    <mergeCell ref="K164:K166"/>
    <mergeCell ref="L164:L166"/>
    <mergeCell ref="K161:K163"/>
    <mergeCell ref="L161:L163"/>
    <mergeCell ref="I151:I152"/>
    <mergeCell ref="J151:J152"/>
    <mergeCell ref="J164:J166"/>
    <mergeCell ref="C155:D157"/>
    <mergeCell ref="E155:E157"/>
    <mergeCell ref="F155:F157"/>
    <mergeCell ref="G155:G157"/>
    <mergeCell ref="H155:H157"/>
    <mergeCell ref="C149:D149"/>
    <mergeCell ref="C150:D150"/>
    <mergeCell ref="C151:D152"/>
    <mergeCell ref="E151:E152"/>
    <mergeCell ref="F151:F152"/>
    <mergeCell ref="G151:G152"/>
    <mergeCell ref="H151:H152"/>
    <mergeCell ref="C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L140:L142"/>
    <mergeCell ref="C143:D146"/>
    <mergeCell ref="E143:E146"/>
    <mergeCell ref="F143:F146"/>
    <mergeCell ref="G143:G146"/>
    <mergeCell ref="H143:H146"/>
    <mergeCell ref="I143:I146"/>
    <mergeCell ref="J143:J146"/>
    <mergeCell ref="K143:K146"/>
    <mergeCell ref="L143:L146"/>
    <mergeCell ref="C139:D139"/>
    <mergeCell ref="C140:D142"/>
    <mergeCell ref="E140:E142"/>
    <mergeCell ref="F140:F142"/>
    <mergeCell ref="G140:G142"/>
    <mergeCell ref="H140:H142"/>
    <mergeCell ref="I140:I142"/>
    <mergeCell ref="J140:J142"/>
    <mergeCell ref="K140:K142"/>
    <mergeCell ref="J137:J138"/>
    <mergeCell ref="K137:K138"/>
    <mergeCell ref="L137:L138"/>
    <mergeCell ref="C134:D136"/>
    <mergeCell ref="E134:E136"/>
    <mergeCell ref="F134:F136"/>
    <mergeCell ref="G134:G136"/>
    <mergeCell ref="H134:H136"/>
    <mergeCell ref="I134:I136"/>
    <mergeCell ref="J134:J136"/>
    <mergeCell ref="C137:D138"/>
    <mergeCell ref="E137:E138"/>
    <mergeCell ref="F137:F138"/>
    <mergeCell ref="G137:G138"/>
    <mergeCell ref="H137:H138"/>
    <mergeCell ref="I137:I138"/>
    <mergeCell ref="K134:K136"/>
    <mergeCell ref="L134:L136"/>
    <mergeCell ref="C131:D133"/>
    <mergeCell ref="E131:E133"/>
    <mergeCell ref="F131:F133"/>
    <mergeCell ref="G131:G133"/>
    <mergeCell ref="H131:H133"/>
    <mergeCell ref="I131:I133"/>
    <mergeCell ref="J131:J133"/>
    <mergeCell ref="K131:K133"/>
    <mergeCell ref="L131:L133"/>
    <mergeCell ref="C126:D130"/>
    <mergeCell ref="E126:E130"/>
    <mergeCell ref="F126:F130"/>
    <mergeCell ref="G126:G130"/>
    <mergeCell ref="H126:H130"/>
    <mergeCell ref="I126:I130"/>
    <mergeCell ref="J126:J130"/>
    <mergeCell ref="K126:K130"/>
    <mergeCell ref="L126:L130"/>
    <mergeCell ref="J123:J125"/>
    <mergeCell ref="K123:K125"/>
    <mergeCell ref="L123:L125"/>
    <mergeCell ref="L113:L117"/>
    <mergeCell ref="C116:D117"/>
    <mergeCell ref="C118:D122"/>
    <mergeCell ref="E118:E122"/>
    <mergeCell ref="F118:F122"/>
    <mergeCell ref="G118:G122"/>
    <mergeCell ref="H118:H122"/>
    <mergeCell ref="C123:D125"/>
    <mergeCell ref="E123:E125"/>
    <mergeCell ref="F123:F125"/>
    <mergeCell ref="G123:G125"/>
    <mergeCell ref="H123:H125"/>
    <mergeCell ref="I123:I125"/>
    <mergeCell ref="I118:I122"/>
    <mergeCell ref="J118:J122"/>
    <mergeCell ref="K118:K122"/>
    <mergeCell ref="L118:L122"/>
    <mergeCell ref="C112:D112"/>
    <mergeCell ref="C113:D114"/>
    <mergeCell ref="E113:E117"/>
    <mergeCell ref="F113:F117"/>
    <mergeCell ref="G113:G117"/>
    <mergeCell ref="H113:H117"/>
    <mergeCell ref="L108:L111"/>
    <mergeCell ref="C110:D111"/>
    <mergeCell ref="E110:E111"/>
    <mergeCell ref="F110:F111"/>
    <mergeCell ref="G110:G111"/>
    <mergeCell ref="H110:H111"/>
    <mergeCell ref="I113:I117"/>
    <mergeCell ref="J113:J117"/>
    <mergeCell ref="K113:K117"/>
    <mergeCell ref="I108:I111"/>
    <mergeCell ref="J108:J111"/>
    <mergeCell ref="K108:K111"/>
    <mergeCell ref="C105:D107"/>
    <mergeCell ref="E105:E107"/>
    <mergeCell ref="F105:F107"/>
    <mergeCell ref="G105:G107"/>
    <mergeCell ref="H105:H107"/>
    <mergeCell ref="I105:I107"/>
    <mergeCell ref="J105:J107"/>
    <mergeCell ref="K105:K107"/>
    <mergeCell ref="L105:L107"/>
    <mergeCell ref="I101:I104"/>
    <mergeCell ref="J101:J104"/>
    <mergeCell ref="K101:K104"/>
    <mergeCell ref="L89:L94"/>
    <mergeCell ref="C95:D95"/>
    <mergeCell ref="E95:E99"/>
    <mergeCell ref="F95:F99"/>
    <mergeCell ref="G95:G99"/>
    <mergeCell ref="H95:H99"/>
    <mergeCell ref="I95:I99"/>
    <mergeCell ref="C100:D100"/>
    <mergeCell ref="C101:D104"/>
    <mergeCell ref="E101:E104"/>
    <mergeCell ref="F101:F104"/>
    <mergeCell ref="G101:G104"/>
    <mergeCell ref="H101:H104"/>
    <mergeCell ref="L101:L104"/>
    <mergeCell ref="J95:J99"/>
    <mergeCell ref="K95:K99"/>
    <mergeCell ref="L95:L99"/>
    <mergeCell ref="C99:D99"/>
    <mergeCell ref="C88:D88"/>
    <mergeCell ref="C89:D94"/>
    <mergeCell ref="E89:E94"/>
    <mergeCell ref="F89:F94"/>
    <mergeCell ref="G89:G94"/>
    <mergeCell ref="H89:H94"/>
    <mergeCell ref="I89:I94"/>
    <mergeCell ref="J89:J94"/>
    <mergeCell ref="K89:K94"/>
    <mergeCell ref="C86:D87"/>
    <mergeCell ref="E86:E87"/>
    <mergeCell ref="F86:F87"/>
    <mergeCell ref="G86:G87"/>
    <mergeCell ref="H86:H87"/>
    <mergeCell ref="I86:I87"/>
    <mergeCell ref="J86:J87"/>
    <mergeCell ref="K86:K87"/>
    <mergeCell ref="L86:L87"/>
    <mergeCell ref="L79:L80"/>
    <mergeCell ref="C81:D81"/>
    <mergeCell ref="C82:D85"/>
    <mergeCell ref="E82:E85"/>
    <mergeCell ref="F82:F85"/>
    <mergeCell ref="G82:G85"/>
    <mergeCell ref="H82:H85"/>
    <mergeCell ref="I82:I85"/>
    <mergeCell ref="J82:J85"/>
    <mergeCell ref="K82:K85"/>
    <mergeCell ref="L82:L85"/>
    <mergeCell ref="C78:D78"/>
    <mergeCell ref="C79:D80"/>
    <mergeCell ref="E79:E80"/>
    <mergeCell ref="F79:F80"/>
    <mergeCell ref="G79:G80"/>
    <mergeCell ref="H79:H80"/>
    <mergeCell ref="I79:I80"/>
    <mergeCell ref="J79:J80"/>
    <mergeCell ref="K79:K80"/>
    <mergeCell ref="C73:D73"/>
    <mergeCell ref="E74:E77"/>
    <mergeCell ref="F74:F77"/>
    <mergeCell ref="G74:G77"/>
    <mergeCell ref="H74:H77"/>
    <mergeCell ref="I74:I77"/>
    <mergeCell ref="J74:J77"/>
    <mergeCell ref="K74:K77"/>
    <mergeCell ref="L74:L77"/>
    <mergeCell ref="C76:D77"/>
    <mergeCell ref="K68:K70"/>
    <mergeCell ref="L68:L70"/>
    <mergeCell ref="C71:D72"/>
    <mergeCell ref="E71:E72"/>
    <mergeCell ref="F71:F72"/>
    <mergeCell ref="G71:G72"/>
    <mergeCell ref="H71:H72"/>
    <mergeCell ref="I71:I72"/>
    <mergeCell ref="J71:J72"/>
    <mergeCell ref="K71:K72"/>
    <mergeCell ref="L71:L72"/>
    <mergeCell ref="C66:D66"/>
    <mergeCell ref="C67:D67"/>
    <mergeCell ref="C68:D70"/>
    <mergeCell ref="E68:E70"/>
    <mergeCell ref="F68:F70"/>
    <mergeCell ref="G68:G70"/>
    <mergeCell ref="H68:H70"/>
    <mergeCell ref="I68:I70"/>
    <mergeCell ref="J68:J70"/>
    <mergeCell ref="C64:D65"/>
    <mergeCell ref="E64:E65"/>
    <mergeCell ref="F64:F65"/>
    <mergeCell ref="G64:G65"/>
    <mergeCell ref="H64:H65"/>
    <mergeCell ref="I64:I65"/>
    <mergeCell ref="J64:J65"/>
    <mergeCell ref="K64:K65"/>
    <mergeCell ref="L64:L65"/>
    <mergeCell ref="L60:L61"/>
    <mergeCell ref="C62:D63"/>
    <mergeCell ref="E62:E63"/>
    <mergeCell ref="F62:F63"/>
    <mergeCell ref="G62:G63"/>
    <mergeCell ref="H62:H63"/>
    <mergeCell ref="I62:I63"/>
    <mergeCell ref="J62:J63"/>
    <mergeCell ref="K62:K63"/>
    <mergeCell ref="L62:L63"/>
    <mergeCell ref="C59:D59"/>
    <mergeCell ref="C60:D61"/>
    <mergeCell ref="E60:E61"/>
    <mergeCell ref="F60:F61"/>
    <mergeCell ref="G60:G61"/>
    <mergeCell ref="H60:H61"/>
    <mergeCell ref="I60:I61"/>
    <mergeCell ref="J60:J61"/>
    <mergeCell ref="K60:K61"/>
    <mergeCell ref="I50:I58"/>
    <mergeCell ref="J50:J58"/>
    <mergeCell ref="K50:K58"/>
    <mergeCell ref="L50:L58"/>
    <mergeCell ref="C52:D53"/>
    <mergeCell ref="E52:F52"/>
    <mergeCell ref="G52:H52"/>
    <mergeCell ref="C57:D57"/>
    <mergeCell ref="C58:D58"/>
    <mergeCell ref="K48:K49"/>
    <mergeCell ref="L48:L49"/>
    <mergeCell ref="C41:D41"/>
    <mergeCell ref="C42:D42"/>
    <mergeCell ref="C43:D43"/>
    <mergeCell ref="C44:D44"/>
    <mergeCell ref="C45:D45"/>
    <mergeCell ref="C46:D47"/>
    <mergeCell ref="H46:H47"/>
    <mergeCell ref="I46:I47"/>
    <mergeCell ref="J46:J47"/>
    <mergeCell ref="K46:K47"/>
    <mergeCell ref="L46:L47"/>
    <mergeCell ref="C48:D49"/>
    <mergeCell ref="E48:E49"/>
    <mergeCell ref="F48:F49"/>
    <mergeCell ref="G48:G49"/>
    <mergeCell ref="H48:H49"/>
    <mergeCell ref="E46:E47"/>
    <mergeCell ref="F46:F47"/>
    <mergeCell ref="G46:G47"/>
    <mergeCell ref="I48:I49"/>
    <mergeCell ref="J48:J49"/>
    <mergeCell ref="C36:D36"/>
    <mergeCell ref="C37:D38"/>
    <mergeCell ref="E37:E38"/>
    <mergeCell ref="K39:K40"/>
    <mergeCell ref="L39:L40"/>
    <mergeCell ref="H33:H35"/>
    <mergeCell ref="I33:I35"/>
    <mergeCell ref="J33:J35"/>
    <mergeCell ref="K33:K35"/>
    <mergeCell ref="L33:L35"/>
    <mergeCell ref="I37:I38"/>
    <mergeCell ref="J37:J38"/>
    <mergeCell ref="K37:K38"/>
    <mergeCell ref="L37:L38"/>
    <mergeCell ref="C39:D40"/>
    <mergeCell ref="E39:E40"/>
    <mergeCell ref="F39:F40"/>
    <mergeCell ref="G39:G40"/>
    <mergeCell ref="F37:F38"/>
    <mergeCell ref="G37:G38"/>
    <mergeCell ref="H37:H38"/>
    <mergeCell ref="H39:H40"/>
    <mergeCell ref="I39:I40"/>
    <mergeCell ref="J39:J40"/>
    <mergeCell ref="C26:D26"/>
    <mergeCell ref="C27:D27"/>
    <mergeCell ref="E14:E18"/>
    <mergeCell ref="F14:F18"/>
    <mergeCell ref="G14:G18"/>
    <mergeCell ref="H14:H18"/>
    <mergeCell ref="E33:E35"/>
    <mergeCell ref="F33:F35"/>
    <mergeCell ref="G33:G35"/>
    <mergeCell ref="C19:D19"/>
    <mergeCell ref="C20:D20"/>
    <mergeCell ref="C21:D21"/>
    <mergeCell ref="C22:D22"/>
    <mergeCell ref="C23:D23"/>
    <mergeCell ref="C24:D24"/>
    <mergeCell ref="C25:D25"/>
    <mergeCell ref="C28:D28"/>
    <mergeCell ref="C29:D29"/>
    <mergeCell ref="C30:D30"/>
    <mergeCell ref="C31:D31"/>
    <mergeCell ref="C32:D32"/>
    <mergeCell ref="C33:D35"/>
    <mergeCell ref="I14:I18"/>
    <mergeCell ref="J14:J18"/>
    <mergeCell ref="K14:K18"/>
    <mergeCell ref="L14:L18"/>
    <mergeCell ref="C18:D18"/>
    <mergeCell ref="K7:K10"/>
    <mergeCell ref="L7:L10"/>
    <mergeCell ref="C10:D10"/>
    <mergeCell ref="C11:D13"/>
    <mergeCell ref="E11:E13"/>
    <mergeCell ref="L11:L13"/>
    <mergeCell ref="F11:F13"/>
    <mergeCell ref="G11:G13"/>
    <mergeCell ref="H11:H13"/>
    <mergeCell ref="I11:I13"/>
    <mergeCell ref="J11:J13"/>
    <mergeCell ref="K11:K13"/>
    <mergeCell ref="C3:D4"/>
    <mergeCell ref="E3:F3"/>
    <mergeCell ref="G3:H3"/>
    <mergeCell ref="E7:E10"/>
    <mergeCell ref="F7:F10"/>
    <mergeCell ref="G7:G10"/>
    <mergeCell ref="H7:H10"/>
    <mergeCell ref="I7:I10"/>
    <mergeCell ref="J7:J10"/>
    <mergeCell ref="L170:L171"/>
    <mergeCell ref="K170:K171"/>
    <mergeCell ref="J170:J171"/>
    <mergeCell ref="I172:I173"/>
    <mergeCell ref="J172:J173"/>
    <mergeCell ref="C178:D179"/>
    <mergeCell ref="E178:E179"/>
    <mergeCell ref="F178:F179"/>
    <mergeCell ref="G178:G179"/>
    <mergeCell ref="H178:H179"/>
    <mergeCell ref="K172:K173"/>
    <mergeCell ref="C174:D175"/>
    <mergeCell ref="E174:E175"/>
    <mergeCell ref="F174:F175"/>
    <mergeCell ref="G174:G175"/>
    <mergeCell ref="I176:I177"/>
    <mergeCell ref="J176:J177"/>
    <mergeCell ref="K176:K177"/>
    <mergeCell ref="L176:L177"/>
    <mergeCell ref="L172:L173"/>
    <mergeCell ref="J174:J175"/>
    <mergeCell ref="K174:K175"/>
    <mergeCell ref="L174:L175"/>
    <mergeCell ref="H174:H175"/>
    <mergeCell ref="I174:I175"/>
    <mergeCell ref="K210:K211"/>
    <mergeCell ref="J210:J211"/>
    <mergeCell ref="I210:I211"/>
    <mergeCell ref="L178:L179"/>
    <mergeCell ref="K178:K179"/>
    <mergeCell ref="J178:J179"/>
    <mergeCell ref="I178:I179"/>
    <mergeCell ref="J180:J181"/>
    <mergeCell ref="K185:K186"/>
    <mergeCell ref="L185:L186"/>
    <mergeCell ref="K182:K184"/>
    <mergeCell ref="L182:L184"/>
    <mergeCell ref="J191:J192"/>
    <mergeCell ref="K191:K192"/>
    <mergeCell ref="L191:L192"/>
    <mergeCell ref="I202:I204"/>
    <mergeCell ref="J205:J207"/>
    <mergeCell ref="L205:L207"/>
    <mergeCell ref="K202:K204"/>
    <mergeCell ref="L202:L204"/>
    <mergeCell ref="C176:D177"/>
    <mergeCell ref="E176:E177"/>
    <mergeCell ref="F176:F177"/>
    <mergeCell ref="G176:G177"/>
    <mergeCell ref="H176:H177"/>
    <mergeCell ref="E185:E186"/>
    <mergeCell ref="K180:K181"/>
    <mergeCell ref="L180:L181"/>
    <mergeCell ref="I182:I184"/>
    <mergeCell ref="J182:J184"/>
    <mergeCell ref="C180:D181"/>
    <mergeCell ref="E180:E181"/>
    <mergeCell ref="F180:F181"/>
    <mergeCell ref="G180:G181"/>
    <mergeCell ref="H180:H181"/>
    <mergeCell ref="I180:I181"/>
    <mergeCell ref="C183:D184"/>
    <mergeCell ref="E183:E184"/>
    <mergeCell ref="F183:F184"/>
    <mergeCell ref="G183:G184"/>
    <mergeCell ref="H183:H184"/>
    <mergeCell ref="C185:D186"/>
    <mergeCell ref="F185:F186"/>
    <mergeCell ref="G185:G186"/>
  </mergeCells>
  <pageMargins left="0.70866141732283472" right="0.6692913385826772" top="0.98425196850393704" bottom="0.78740157480314965" header="0.51181102362204722" footer="0.51181102362204722"/>
  <pageSetup paperSize="9" scale="93" firstPageNumber="67" orientation="portrait" useFirstPageNumber="1" verticalDpi="0" r:id="rId1"/>
  <headerFooter alignWithMargins="0">
    <oddHeader>&amp;C&amp;"Times New Roman,полужирный курсив"&amp;13Реальный сектор</oddHeader>
    <oddFooter>&amp;C&amp;14&amp;P</oddFooter>
  </headerFooter>
  <rowBreaks count="5" manualBreakCount="5">
    <brk id="50" min="1" max="7" man="1"/>
    <brk id="88" min="1" max="7" man="1"/>
    <brk id="125" min="1" max="7" man="1"/>
    <brk id="166" min="1" max="7" man="1"/>
    <brk id="19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пром А.а</vt:lpstr>
      <vt:lpstr>пром А.б</vt:lpstr>
      <vt:lpstr>А.в.</vt:lpstr>
      <vt:lpstr>А.в.!Заголовки_для_печати</vt:lpstr>
      <vt:lpstr>'пром А.а'!Заголовки_для_печати</vt:lpstr>
      <vt:lpstr>А.в.!Область_печати</vt:lpstr>
      <vt:lpstr>'пром А.а'!Область_печати</vt:lpstr>
    </vt:vector>
  </TitlesOfParts>
  <Company>BISHKEK GORSTAT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SSusoeva</cp:lastModifiedBy>
  <cp:lastPrinted>2016-01-21T09:16:02Z</cp:lastPrinted>
  <dcterms:created xsi:type="dcterms:W3CDTF">2004-02-09T12:13:16Z</dcterms:created>
  <dcterms:modified xsi:type="dcterms:W3CDTF">2016-01-21T09:16:09Z</dcterms:modified>
</cp:coreProperties>
</file>