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3930" tabRatio="601" activeTab="0"/>
  </bookViews>
  <sheets>
    <sheet name="4.04.00.07" sheetId="1" r:id="rId1"/>
  </sheets>
  <definedNames>
    <definedName name="_xlnm.Print_Titles" localSheetId="0">'4.04.00.07'!$6:$7</definedName>
    <definedName name="_xlnm.Print_Area" localSheetId="0">'4.04.00.07'!$A$1:$W$102</definedName>
  </definedNames>
  <calcPr fullCalcOnLoad="1"/>
</workbook>
</file>

<file path=xl/sharedStrings.xml><?xml version="1.0" encoding="utf-8"?>
<sst xmlns="http://schemas.openxmlformats.org/spreadsheetml/2006/main" count="1224" uniqueCount="223">
  <si>
    <t>Наименование показателей</t>
  </si>
  <si>
    <t>Всего</t>
  </si>
  <si>
    <t>-</t>
  </si>
  <si>
    <t>из стран вне СНГ</t>
  </si>
  <si>
    <t>из стран СНГ</t>
  </si>
  <si>
    <t>Примечание: учет ведется с 1995г.</t>
  </si>
  <si>
    <t>Кјрсјткічтјрдін аталыштары</t>
  </si>
  <si>
    <t>Items</t>
  </si>
  <si>
    <t xml:space="preserve"> 4.04.00.07 Поступление прямых </t>
  </si>
  <si>
    <t>иностранных инвестиций по странам</t>
  </si>
  <si>
    <t>(тыс. долларов США)</t>
  </si>
  <si>
    <t>(thsd.dollars USA)</t>
  </si>
  <si>
    <t>Note: Data since 1995</t>
  </si>
  <si>
    <t xml:space="preserve">4.04.00.07 Enterance of direct foreign </t>
  </si>
  <si>
    <r>
      <t>Периодичность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разработки показателей: квартальная - через 2 месяца после отчетного периода;  годовая - через 6 месяцев после отчетного периода   </t>
    </r>
  </si>
  <si>
    <r>
      <t>Periodicity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of index scheduling: quarterly - in 2 month after reporting period;annual – in 6 month after reporting period </t>
    </r>
  </si>
  <si>
    <t>Total</t>
  </si>
  <si>
    <t xml:space="preserve">non CIS </t>
  </si>
  <si>
    <t>Австралия</t>
  </si>
  <si>
    <t>Australia</t>
  </si>
  <si>
    <t>Австрия</t>
  </si>
  <si>
    <t>Austria</t>
  </si>
  <si>
    <t>Алжир</t>
  </si>
  <si>
    <t>Algeria</t>
  </si>
  <si>
    <t>Афганистан</t>
  </si>
  <si>
    <t>Afghanistan</t>
  </si>
  <si>
    <t>Багамы</t>
  </si>
  <si>
    <t>Bahamas</t>
  </si>
  <si>
    <t>Бельгия</t>
  </si>
  <si>
    <t>Belgium</t>
  </si>
  <si>
    <t>Болгария</t>
  </si>
  <si>
    <t>Bulgaria</t>
  </si>
  <si>
    <t>Боливия</t>
  </si>
  <si>
    <t>Bolivia</t>
  </si>
  <si>
    <t>Венесуэла</t>
  </si>
  <si>
    <t>Venezuela</t>
  </si>
  <si>
    <t>Венгрия</t>
  </si>
  <si>
    <t>Hungary</t>
  </si>
  <si>
    <t>Виpгинские острова, Бpитанские</t>
  </si>
  <si>
    <t>Virgin islands (united kingdom)</t>
  </si>
  <si>
    <t>Бразилия</t>
  </si>
  <si>
    <t>Brazil</t>
  </si>
  <si>
    <t>Вьетнам</t>
  </si>
  <si>
    <t>Vietnam</t>
  </si>
  <si>
    <t xml:space="preserve">Соединенное Королевство </t>
  </si>
  <si>
    <t>United kingdom</t>
  </si>
  <si>
    <t>Германия</t>
  </si>
  <si>
    <t>Germany</t>
  </si>
  <si>
    <t>Специальный административный регион Китая Гонконг</t>
  </si>
  <si>
    <t>Hongkong</t>
  </si>
  <si>
    <t>Гренада</t>
  </si>
  <si>
    <t>Grenada</t>
  </si>
  <si>
    <t>Греция</t>
  </si>
  <si>
    <t>Greece</t>
  </si>
  <si>
    <t>Грузия</t>
  </si>
  <si>
    <t>Georgia</t>
  </si>
  <si>
    <t>Дания</t>
  </si>
  <si>
    <t>Denmark</t>
  </si>
  <si>
    <t>Доминика</t>
  </si>
  <si>
    <t>Dominica</t>
  </si>
  <si>
    <t>Египет</t>
  </si>
  <si>
    <t>Egypt</t>
  </si>
  <si>
    <t>Израиль</t>
  </si>
  <si>
    <t>Israel</t>
  </si>
  <si>
    <t>Индия</t>
  </si>
  <si>
    <t>India</t>
  </si>
  <si>
    <t>Индонезия</t>
  </si>
  <si>
    <t>Indonesia</t>
  </si>
  <si>
    <t>Иордания</t>
  </si>
  <si>
    <t>Jordan</t>
  </si>
  <si>
    <t>Иран, Исламская Республика</t>
  </si>
  <si>
    <t>Iran, i.r. of</t>
  </si>
  <si>
    <t>Иcландия</t>
  </si>
  <si>
    <t>Iceland</t>
  </si>
  <si>
    <t>Ирландия</t>
  </si>
  <si>
    <t>Ireland</t>
  </si>
  <si>
    <t>Испания</t>
  </si>
  <si>
    <t>Spain</t>
  </si>
  <si>
    <t>Италия</t>
  </si>
  <si>
    <t>Italy</t>
  </si>
  <si>
    <t>Острова Кайман</t>
  </si>
  <si>
    <t>Cayman islands</t>
  </si>
  <si>
    <t>Канада</t>
  </si>
  <si>
    <t>Canada</t>
  </si>
  <si>
    <t>Кипр</t>
  </si>
  <si>
    <t>Cyprus</t>
  </si>
  <si>
    <t>Китай</t>
  </si>
  <si>
    <t>China</t>
  </si>
  <si>
    <t>КНДР</t>
  </si>
  <si>
    <t>Democratic People's Republic of Korea</t>
  </si>
  <si>
    <t>Куба</t>
  </si>
  <si>
    <t>Cuba</t>
  </si>
  <si>
    <t>Кувейт</t>
  </si>
  <si>
    <t>Kuwait</t>
  </si>
  <si>
    <t>Латвия</t>
  </si>
  <si>
    <t>Latvia</t>
  </si>
  <si>
    <t>Ливан</t>
  </si>
  <si>
    <t>Lebanon</t>
  </si>
  <si>
    <t>Литва</t>
  </si>
  <si>
    <t>Lithuania</t>
  </si>
  <si>
    <t>Лихтенштейн</t>
  </si>
  <si>
    <t>Liechtenstein</t>
  </si>
  <si>
    <t>Люксембург</t>
  </si>
  <si>
    <t>Luxembourg</t>
  </si>
  <si>
    <t>Малайзия</t>
  </si>
  <si>
    <t>Malaysia</t>
  </si>
  <si>
    <t>Марокко</t>
  </si>
  <si>
    <t>Morocco</t>
  </si>
  <si>
    <t>Нидерланды</t>
  </si>
  <si>
    <t>Netherlands</t>
  </si>
  <si>
    <t>Норвегия</t>
  </si>
  <si>
    <t>Norway</t>
  </si>
  <si>
    <t>Нормандские острова</t>
  </si>
  <si>
    <t>Channel islands</t>
  </si>
  <si>
    <t>Объединенные Аpабские Эмиpаты (ОАЭ)</t>
  </si>
  <si>
    <t>United arab emirates</t>
  </si>
  <si>
    <t>Оман</t>
  </si>
  <si>
    <t>Oman</t>
  </si>
  <si>
    <t>Пакистан</t>
  </si>
  <si>
    <t>Pakistan</t>
  </si>
  <si>
    <t>Польша</t>
  </si>
  <si>
    <t>Poland</t>
  </si>
  <si>
    <t>Португалия</t>
  </si>
  <si>
    <t>Portugal</t>
  </si>
  <si>
    <t>Корея, Республика</t>
  </si>
  <si>
    <t>Korea republic</t>
  </si>
  <si>
    <t>Сейшелы</t>
  </si>
  <si>
    <t xml:space="preserve">Seychelles </t>
  </si>
  <si>
    <t>Сирия</t>
  </si>
  <si>
    <t>Syrian arab republic</t>
  </si>
  <si>
    <t>Словакия</t>
  </si>
  <si>
    <t>Slovak republic</t>
  </si>
  <si>
    <t>Самоа</t>
  </si>
  <si>
    <t>Samoa</t>
  </si>
  <si>
    <t>Сент-Китс и Невис</t>
  </si>
  <si>
    <t>St. Christopher and Nevis</t>
  </si>
  <si>
    <t xml:space="preserve">Соединенные Штаты </t>
  </si>
  <si>
    <t>USA</t>
  </si>
  <si>
    <t>Турция</t>
  </si>
  <si>
    <t>Turkey</t>
  </si>
  <si>
    <t>Филлипины</t>
  </si>
  <si>
    <t>Philippines</t>
  </si>
  <si>
    <t>Франция</t>
  </si>
  <si>
    <t>France</t>
  </si>
  <si>
    <t>Черногория</t>
  </si>
  <si>
    <t>Montenegro</t>
  </si>
  <si>
    <t>Швеция</t>
  </si>
  <si>
    <t>Sweden</t>
  </si>
  <si>
    <t>Швейцария</t>
  </si>
  <si>
    <t>Switzealand</t>
  </si>
  <si>
    <t>Шри Ланка</t>
  </si>
  <si>
    <t>Sri lanka</t>
  </si>
  <si>
    <t>Сербия</t>
  </si>
  <si>
    <t xml:space="preserve">Serbia </t>
  </si>
  <si>
    <t xml:space="preserve">Чешская Республика </t>
  </si>
  <si>
    <t>Czech republic</t>
  </si>
  <si>
    <t xml:space="preserve">Эстония </t>
  </si>
  <si>
    <t>Estonia</t>
  </si>
  <si>
    <t>Югославия</t>
  </si>
  <si>
    <t xml:space="preserve">Yugoslavia </t>
  </si>
  <si>
    <t>Япония</t>
  </si>
  <si>
    <t>Japan</t>
  </si>
  <si>
    <t>Европейский банк реконструкции и развития</t>
  </si>
  <si>
    <t>European Bank of reconstruction and development</t>
  </si>
  <si>
    <t>Прочие международные организации</t>
  </si>
  <si>
    <t>Other international organizations</t>
  </si>
  <si>
    <t>CIS</t>
  </si>
  <si>
    <t>Азербайджан</t>
  </si>
  <si>
    <t>Azerbaijan</t>
  </si>
  <si>
    <t>Армения</t>
  </si>
  <si>
    <t>Armenia</t>
  </si>
  <si>
    <t>Беларусь</t>
  </si>
  <si>
    <t>Belarus</t>
  </si>
  <si>
    <t>Казахстан</t>
  </si>
  <si>
    <t>Kazakhstan</t>
  </si>
  <si>
    <t>Молдова, Республика</t>
  </si>
  <si>
    <t>Moldova</t>
  </si>
  <si>
    <t>Российская Федерация</t>
  </si>
  <si>
    <t>Russia</t>
  </si>
  <si>
    <t>Таджикистан</t>
  </si>
  <si>
    <t>Tajikistan</t>
  </si>
  <si>
    <t>Туркменистан</t>
  </si>
  <si>
    <t>Turkmenistan</t>
  </si>
  <si>
    <t>Узбекистан</t>
  </si>
  <si>
    <t>Uzbekistan</t>
  </si>
  <si>
    <t>Украина</t>
  </si>
  <si>
    <t>Ukraine</t>
  </si>
  <si>
    <t>Irak</t>
  </si>
  <si>
    <t>Ирак</t>
  </si>
  <si>
    <t>Республика Македония</t>
  </si>
  <si>
    <t>Нигер</t>
  </si>
  <si>
    <t>Niger</t>
  </si>
  <si>
    <t>Republic of Macedonia</t>
  </si>
  <si>
    <t>(АКШнын ми¾ доллары)</t>
  </si>
  <si>
    <r>
      <t xml:space="preserve">Көрсөткүчтөрдү иштеп чыгуунун </t>
    </r>
    <r>
      <rPr>
        <b/>
        <u val="single"/>
        <sz val="9"/>
        <color indexed="12"/>
        <rFont val="Kyrghyz Times"/>
        <family val="0"/>
      </rPr>
      <t>мезгилдүүлүгү:</t>
    </r>
    <r>
      <rPr>
        <sz val="9"/>
        <color indexed="12"/>
        <rFont val="Kyrghyz Times"/>
        <family val="0"/>
      </rPr>
      <t xml:space="preserve"> кварталдык – отчеттук мезгилден 2 айдан кийин; жылдык - отчеттук мезгилден 6 айдан кийин </t>
    </r>
  </si>
  <si>
    <t>Бардыгы</t>
  </si>
  <si>
    <t>КМШдан тышкаркы ¼лк¼л¼рдјн</t>
  </si>
  <si>
    <t>Британиянын, Виргин аралдары</t>
  </si>
  <si>
    <t xml:space="preserve">Бириккен Королдугу </t>
  </si>
  <si>
    <t>Кытайдын атайын административдик региону, Гонконг</t>
  </si>
  <si>
    <t>Иран, Ислам Республикасы</t>
  </si>
  <si>
    <t>Корея, Республикасы</t>
  </si>
  <si>
    <t>Кайман аралдары</t>
  </si>
  <si>
    <t>Норманд аралдары</t>
  </si>
  <si>
    <t>Бириккен Араб Эмираттары (БАЭ)</t>
  </si>
  <si>
    <t>Македония Республикасы</t>
  </si>
  <si>
    <t>Кошмо Штаттары</t>
  </si>
  <si>
    <t xml:space="preserve">Реконструкция жана јн³г³³ Европа банкы </t>
  </si>
  <si>
    <t>Башка эл аралык уюмдар</t>
  </si>
  <si>
    <t xml:space="preserve">Чех Республикасы </t>
  </si>
  <si>
    <t>КМШ ¼лк¼л¼р³нјн</t>
  </si>
  <si>
    <t>Беларус</t>
  </si>
  <si>
    <t>Молдова, Республикасы</t>
  </si>
  <si>
    <t>Россия Федерациясы</t>
  </si>
  <si>
    <t>Эскертүү: эсеп 1995-ж. тартып жүргүзүлүүдө</t>
  </si>
  <si>
    <t>Кытай</t>
  </si>
  <si>
    <t>investment by countries</t>
  </si>
  <si>
    <t xml:space="preserve"> 4.04.00.07 Јлкјлјр боюнча тике чет</t>
  </si>
  <si>
    <t xml:space="preserve"> јлкјл³к инвестициялардын т³ш³³с³ </t>
  </si>
  <si>
    <t>Ооганстан</t>
  </si>
  <si>
    <t>Јзбекстан</t>
  </si>
  <si>
    <t>Финляндия</t>
  </si>
  <si>
    <t>Finland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</si>
</sst>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_-* #,##0.0\ _р_._-;\-* #,##0.0\ _р_._-;_-* &quot;-&quot;??\ _р_._-;_-@_-"/>
    <numFmt numFmtId="175" formatCode="_-* #,##0.0_р_._-;\-* #,##0.0_р_._-;_-* &quot;-&quot;?_р_._-;_-@_-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Times New Roman Cyr"/>
      <family val="1"/>
    </font>
    <font>
      <i/>
      <sz val="9"/>
      <name val="Times New Roman Cyr"/>
      <family val="1"/>
    </font>
    <font>
      <sz val="10"/>
      <name val="Arial"/>
      <family val="2"/>
    </font>
    <font>
      <b/>
      <sz val="9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2"/>
      <name val="Times New Roman Cyr"/>
      <family val="1"/>
    </font>
    <font>
      <b/>
      <sz val="10"/>
      <color indexed="12"/>
      <name val="Times New Roman Cyr"/>
      <family val="1"/>
    </font>
    <font>
      <b/>
      <sz val="8"/>
      <name val="Kyrghyz Times"/>
      <family val="0"/>
    </font>
    <font>
      <sz val="9"/>
      <color indexed="12"/>
      <name val="Times New Roman CYR"/>
      <family val="1"/>
    </font>
    <font>
      <b/>
      <sz val="9"/>
      <color indexed="12"/>
      <name val="Times New Roman Cyr"/>
      <family val="1"/>
    </font>
    <font>
      <b/>
      <u val="single"/>
      <sz val="9"/>
      <color indexed="12"/>
      <name val="Times New Roman Cyr"/>
      <family val="0"/>
    </font>
    <font>
      <sz val="9"/>
      <color indexed="12"/>
      <name val="Times New Roman Cyr"/>
      <family val="0"/>
    </font>
    <font>
      <sz val="9"/>
      <color indexed="12"/>
      <name val="Kyrghyz Times"/>
      <family val="0"/>
    </font>
    <font>
      <b/>
      <u val="single"/>
      <sz val="9"/>
      <color indexed="12"/>
      <name val="Kyrghyz Times"/>
      <family val="0"/>
    </font>
    <font>
      <sz val="8"/>
      <name val="Kyrghyz Times"/>
      <family val="0"/>
    </font>
    <font>
      <sz val="9"/>
      <name val="Kyrghyz Times"/>
      <family val="0"/>
    </font>
    <font>
      <b/>
      <sz val="9"/>
      <name val="Kyrghyz Times"/>
      <family val="0"/>
    </font>
    <font>
      <i/>
      <sz val="8"/>
      <name val="Kyrghyz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55" applyFont="1" applyFill="1" applyBorder="1">
      <alignment/>
      <protection/>
    </xf>
    <xf numFmtId="172" fontId="5" fillId="0" borderId="0" xfId="0" applyNumberFormat="1" applyFont="1" applyFill="1" applyAlignment="1">
      <alignment horizontal="right"/>
    </xf>
    <xf numFmtId="0" fontId="6" fillId="0" borderId="0" xfId="55" applyFont="1" applyFill="1">
      <alignment/>
      <protection/>
    </xf>
    <xf numFmtId="0" fontId="5" fillId="0" borderId="0" xfId="55" applyFont="1" applyFill="1">
      <alignment/>
      <protection/>
    </xf>
    <xf numFmtId="172" fontId="6" fillId="0" borderId="0" xfId="0" applyNumberFormat="1" applyFont="1" applyFill="1" applyAlignment="1">
      <alignment horizontal="right"/>
    </xf>
    <xf numFmtId="172" fontId="6" fillId="0" borderId="0" xfId="55" applyNumberFormat="1" applyFont="1" applyFill="1" applyAlignment="1">
      <alignment horizontal="right"/>
      <protection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0" fontId="6" fillId="0" borderId="11" xfId="55" applyFont="1" applyFill="1" applyBorder="1">
      <alignment/>
      <protection/>
    </xf>
    <xf numFmtId="172" fontId="6" fillId="0" borderId="11" xfId="55" applyNumberFormat="1" applyFont="1" applyFill="1" applyBorder="1" applyAlignment="1">
      <alignment horizontal="right"/>
      <protection/>
    </xf>
    <xf numFmtId="172" fontId="6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172" fontId="5" fillId="0" borderId="0" xfId="54" applyNumberFormat="1" applyFont="1" applyFill="1" applyAlignment="1">
      <alignment horizontal="right"/>
      <protection/>
    </xf>
    <xf numFmtId="172" fontId="5" fillId="0" borderId="0" xfId="55" applyNumberFormat="1" applyFont="1" applyFill="1" applyAlignment="1">
      <alignment horizontal="right"/>
      <protection/>
    </xf>
    <xf numFmtId="172" fontId="13" fillId="0" borderId="0" xfId="0" applyNumberFormat="1" applyFont="1" applyFill="1" applyAlignment="1">
      <alignment horizontal="right"/>
    </xf>
    <xf numFmtId="172" fontId="13" fillId="0" borderId="0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Border="1" applyAlignment="1">
      <alignment horizontal="right" wrapText="1"/>
    </xf>
    <xf numFmtId="172" fontId="6" fillId="0" borderId="0" xfId="0" applyNumberFormat="1" applyFont="1" applyFill="1" applyAlignment="1">
      <alignment horizontal="right"/>
    </xf>
    <xf numFmtId="172" fontId="6" fillId="0" borderId="1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2" fontId="14" fillId="0" borderId="0" xfId="0" applyNumberFormat="1" applyFont="1" applyFill="1" applyAlignment="1">
      <alignment horizontal="right"/>
    </xf>
    <xf numFmtId="172" fontId="15" fillId="0" borderId="0" xfId="0" applyNumberFormat="1" applyFont="1" applyFill="1" applyAlignment="1">
      <alignment horizontal="right"/>
    </xf>
    <xf numFmtId="172" fontId="15" fillId="0" borderId="11" xfId="0" applyNumberFormat="1" applyFont="1" applyFill="1" applyBorder="1" applyAlignment="1">
      <alignment horizontal="right"/>
    </xf>
    <xf numFmtId="172" fontId="14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wrapText="1"/>
    </xf>
    <xf numFmtId="173" fontId="15" fillId="0" borderId="0" xfId="0" applyNumberFormat="1" applyFont="1" applyFill="1" applyAlignment="1">
      <alignment/>
    </xf>
    <xf numFmtId="172" fontId="15" fillId="0" borderId="11" xfId="0" applyNumberFormat="1" applyFont="1" applyFill="1" applyBorder="1" applyAlignment="1">
      <alignment/>
    </xf>
    <xf numFmtId="172" fontId="1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15" fillId="0" borderId="0" xfId="55" applyFont="1" applyFill="1">
      <alignment/>
      <protection/>
    </xf>
    <xf numFmtId="0" fontId="1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2" fontId="5" fillId="0" borderId="0" xfId="55" applyNumberFormat="1" applyFont="1" applyFill="1" applyBorder="1" applyAlignment="1">
      <alignment horizontal="right"/>
      <protection/>
    </xf>
    <xf numFmtId="172" fontId="6" fillId="0" borderId="0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 applyProtection="1">
      <alignment wrapText="1"/>
      <protection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63" applyNumberFormat="1" applyFont="1" applyFill="1" applyAlignment="1">
      <alignment/>
    </xf>
    <xf numFmtId="0" fontId="15" fillId="0" borderId="11" xfId="0" applyFont="1" applyFill="1" applyBorder="1" applyAlignment="1" applyProtection="1">
      <alignment wrapText="1"/>
      <protection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173" fontId="25" fillId="0" borderId="0" xfId="0" applyNumberFormat="1" applyFont="1" applyFill="1" applyAlignment="1">
      <alignment horizontal="left"/>
    </xf>
    <xf numFmtId="173" fontId="25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8" fillId="0" borderId="0" xfId="55" applyFont="1" applyFill="1" applyBorder="1">
      <alignment/>
      <protection/>
    </xf>
    <xf numFmtId="0" fontId="25" fillId="0" borderId="0" xfId="55" applyFont="1" applyFill="1">
      <alignment/>
      <protection/>
    </xf>
    <xf numFmtId="0" fontId="25" fillId="0" borderId="0" xfId="0" applyFont="1" applyFill="1" applyAlignment="1">
      <alignment/>
    </xf>
    <xf numFmtId="49" fontId="25" fillId="0" borderId="0" xfId="63" applyNumberFormat="1" applyFont="1" applyFill="1" applyAlignment="1">
      <alignment/>
    </xf>
    <xf numFmtId="0" fontId="25" fillId="0" borderId="11" xfId="55" applyFont="1" applyFill="1" applyBorder="1">
      <alignment/>
      <protection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172" fontId="15" fillId="0" borderId="0" xfId="0" applyNumberFormat="1" applyFont="1" applyFill="1" applyBorder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KGZ_ADO2006_data&amp; charts_15 March 2006- 5year mov a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тр_ПРЯМИНВ" xfId="54"/>
    <cellStyle name="Обычный_Стр_ПРЯМИН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09"/>
  <sheetViews>
    <sheetView tabSelected="1" view="pageBreakPreview" zoomScale="90" zoomScaleSheetLayoutView="90" zoomScalePageLayoutView="0" workbookViewId="0" topLeftCell="A1">
      <selection activeCell="W6" sqref="W6"/>
    </sheetView>
  </sheetViews>
  <sheetFormatPr defaultColWidth="9.00390625" defaultRowHeight="12.75"/>
  <cols>
    <col min="1" max="1" width="37.00390625" style="73" customWidth="1"/>
    <col min="2" max="3" width="37.00390625" style="18" customWidth="1"/>
    <col min="4" max="20" width="9.125" style="28" customWidth="1"/>
    <col min="21" max="22" width="9.125" style="18" customWidth="1"/>
    <col min="23" max="23" width="9.125" style="28" customWidth="1"/>
    <col min="24" max="16384" width="9.125" style="18" customWidth="1"/>
  </cols>
  <sheetData>
    <row r="1" ht="12.75" customHeight="1"/>
    <row r="2" spans="1:23" s="41" customFormat="1" ht="12.75" customHeight="1">
      <c r="A2" s="81" t="s">
        <v>217</v>
      </c>
      <c r="B2" s="30" t="s">
        <v>8</v>
      </c>
      <c r="C2" s="51" t="s">
        <v>13</v>
      </c>
      <c r="D2" s="42"/>
      <c r="E2" s="42"/>
      <c r="F2" s="42"/>
      <c r="G2" s="42"/>
      <c r="H2" s="42"/>
      <c r="J2" s="43"/>
      <c r="K2" s="44"/>
      <c r="L2" s="43"/>
      <c r="M2" s="43"/>
      <c r="N2" s="43"/>
      <c r="O2" s="43"/>
      <c r="P2" s="30"/>
      <c r="Q2" s="42"/>
      <c r="R2" s="45"/>
      <c r="S2" s="45"/>
      <c r="T2" s="45"/>
      <c r="W2" s="45"/>
    </row>
    <row r="3" spans="1:23" s="41" customFormat="1" ht="12.75" customHeight="1">
      <c r="A3" s="81" t="s">
        <v>218</v>
      </c>
      <c r="B3" s="30" t="s">
        <v>9</v>
      </c>
      <c r="C3" s="58" t="s">
        <v>216</v>
      </c>
      <c r="D3" s="42"/>
      <c r="E3" s="42"/>
      <c r="F3" s="42"/>
      <c r="G3" s="42"/>
      <c r="H3" s="42"/>
      <c r="J3" s="43"/>
      <c r="K3" s="44"/>
      <c r="L3" s="43"/>
      <c r="M3" s="43"/>
      <c r="N3" s="43"/>
      <c r="O3" s="43"/>
      <c r="P3" s="30"/>
      <c r="Q3" s="42"/>
      <c r="R3" s="45"/>
      <c r="S3" s="45"/>
      <c r="T3" s="45"/>
      <c r="W3" s="45"/>
    </row>
    <row r="4" spans="1:23" s="1" customFormat="1" ht="12.75" customHeight="1">
      <c r="A4" s="82" t="s">
        <v>193</v>
      </c>
      <c r="B4" s="47" t="s">
        <v>10</v>
      </c>
      <c r="C4" s="52" t="s">
        <v>11</v>
      </c>
      <c r="D4" s="29"/>
      <c r="E4" s="29"/>
      <c r="F4" s="29"/>
      <c r="G4" s="29"/>
      <c r="H4" s="29"/>
      <c r="J4" s="49"/>
      <c r="K4" s="50"/>
      <c r="L4" s="49"/>
      <c r="M4" s="49"/>
      <c r="N4" s="49"/>
      <c r="O4" s="49"/>
      <c r="P4" s="48"/>
      <c r="Q4" s="29"/>
      <c r="R4" s="19"/>
      <c r="S4" s="19"/>
      <c r="T4" s="19"/>
      <c r="W4" s="19"/>
    </row>
    <row r="5" spans="1:23" s="41" customFormat="1" ht="48" customHeight="1">
      <c r="A5" s="66" t="s">
        <v>194</v>
      </c>
      <c r="B5" s="53" t="s">
        <v>14</v>
      </c>
      <c r="C5" s="53" t="s">
        <v>15</v>
      </c>
      <c r="D5" s="42"/>
      <c r="E5" s="42"/>
      <c r="F5" s="42"/>
      <c r="G5" s="42"/>
      <c r="H5" s="42"/>
      <c r="J5" s="43"/>
      <c r="K5" s="44"/>
      <c r="L5" s="43"/>
      <c r="M5" s="43"/>
      <c r="N5" s="43"/>
      <c r="O5" s="43"/>
      <c r="P5" s="30"/>
      <c r="Q5" s="42"/>
      <c r="R5" s="45"/>
      <c r="S5" s="45"/>
      <c r="T5" s="45"/>
      <c r="W5" s="45"/>
    </row>
    <row r="6" spans="1:23" s="1" customFormat="1" ht="12.75" customHeight="1" thickBot="1">
      <c r="A6" s="74"/>
      <c r="B6" s="2"/>
      <c r="C6" s="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19"/>
      <c r="T6" s="19"/>
      <c r="W6" s="19"/>
    </row>
    <row r="7" spans="1:23" s="5" customFormat="1" ht="18" customHeight="1" thickBot="1">
      <c r="A7" s="46" t="s">
        <v>6</v>
      </c>
      <c r="B7" s="3" t="s">
        <v>0</v>
      </c>
      <c r="C7" s="3" t="s">
        <v>7</v>
      </c>
      <c r="D7" s="4">
        <v>1995</v>
      </c>
      <c r="E7" s="4">
        <v>1996</v>
      </c>
      <c r="F7" s="4">
        <v>1997</v>
      </c>
      <c r="G7" s="4">
        <v>1998</v>
      </c>
      <c r="H7" s="4">
        <v>1999</v>
      </c>
      <c r="I7" s="4">
        <v>2000</v>
      </c>
      <c r="J7" s="4">
        <v>2001</v>
      </c>
      <c r="K7" s="4">
        <v>2002</v>
      </c>
      <c r="L7" s="4">
        <v>2003</v>
      </c>
      <c r="M7" s="4">
        <v>2004</v>
      </c>
      <c r="N7" s="4">
        <v>2005</v>
      </c>
      <c r="O7" s="4">
        <v>2006</v>
      </c>
      <c r="P7" s="4">
        <v>2007</v>
      </c>
      <c r="Q7" s="4">
        <v>2008</v>
      </c>
      <c r="R7" s="4">
        <v>2009</v>
      </c>
      <c r="S7" s="4">
        <v>2010</v>
      </c>
      <c r="T7" s="4">
        <v>2011</v>
      </c>
      <c r="U7" s="4">
        <v>2012</v>
      </c>
      <c r="V7" s="4">
        <v>2013</v>
      </c>
      <c r="W7" s="4">
        <v>2014</v>
      </c>
    </row>
    <row r="8" spans="1:23" s="1" customFormat="1" ht="12" customHeight="1">
      <c r="A8" s="75"/>
      <c r="B8" s="6"/>
      <c r="C8" s="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W8" s="19"/>
    </row>
    <row r="9" spans="1:23" s="1" customFormat="1" ht="12" customHeight="1">
      <c r="A9" s="76" t="s">
        <v>195</v>
      </c>
      <c r="B9" s="7" t="s">
        <v>1</v>
      </c>
      <c r="C9" s="6" t="s">
        <v>16</v>
      </c>
      <c r="D9" s="59">
        <v>95926.4</v>
      </c>
      <c r="E9" s="22">
        <v>153059.5</v>
      </c>
      <c r="F9" s="22">
        <f>F11+F90</f>
        <v>86343.1</v>
      </c>
      <c r="G9" s="8">
        <v>136301.2</v>
      </c>
      <c r="H9" s="21">
        <v>108562.1</v>
      </c>
      <c r="I9" s="22">
        <v>89607.9</v>
      </c>
      <c r="J9" s="8">
        <v>90088.5</v>
      </c>
      <c r="K9" s="8">
        <v>115666.1</v>
      </c>
      <c r="L9" s="8">
        <v>146955.5</v>
      </c>
      <c r="M9" s="8">
        <v>175585.4</v>
      </c>
      <c r="N9" s="8">
        <v>210306.2</v>
      </c>
      <c r="O9" s="8">
        <v>335589.2</v>
      </c>
      <c r="P9" s="8">
        <v>436821.6</v>
      </c>
      <c r="Q9" s="23">
        <v>866200.6</v>
      </c>
      <c r="R9" s="23">
        <v>660949.3</v>
      </c>
      <c r="S9" s="24">
        <v>666086</v>
      </c>
      <c r="T9" s="31">
        <v>849201.1</v>
      </c>
      <c r="U9" s="34">
        <v>590733.3</v>
      </c>
      <c r="V9" s="34">
        <v>964507.1</v>
      </c>
      <c r="W9" s="31">
        <v>727091.2</v>
      </c>
    </row>
    <row r="10" spans="1:23" s="1" customFormat="1" ht="12" customHeight="1">
      <c r="A10" s="77"/>
      <c r="B10" s="9"/>
      <c r="D10" s="12"/>
      <c r="E10" s="12"/>
      <c r="F10" s="12"/>
      <c r="G10" s="22"/>
      <c r="H10" s="12"/>
      <c r="I10" s="12"/>
      <c r="J10" s="8"/>
      <c r="K10" s="11"/>
      <c r="L10" s="11"/>
      <c r="M10" s="11"/>
      <c r="N10" s="11"/>
      <c r="O10" s="11"/>
      <c r="P10" s="11"/>
      <c r="Q10" s="11"/>
      <c r="R10" s="11"/>
      <c r="S10" s="25"/>
      <c r="T10" s="32"/>
      <c r="U10" s="32"/>
      <c r="V10" s="35"/>
      <c r="W10" s="32"/>
    </row>
    <row r="11" spans="1:23" s="1" customFormat="1" ht="12" customHeight="1">
      <c r="A11" s="67" t="s">
        <v>196</v>
      </c>
      <c r="B11" s="10" t="s">
        <v>3</v>
      </c>
      <c r="C11" s="6" t="s">
        <v>17</v>
      </c>
      <c r="D11" s="22">
        <v>95543.2</v>
      </c>
      <c r="E11" s="22">
        <f>346897.5+135-195300</f>
        <v>151732.5</v>
      </c>
      <c r="F11" s="22">
        <v>84195</v>
      </c>
      <c r="G11" s="8">
        <v>129810.4</v>
      </c>
      <c r="H11" s="22">
        <v>102757.9</v>
      </c>
      <c r="I11" s="22">
        <v>76539.3</v>
      </c>
      <c r="J11" s="8">
        <v>83734.3</v>
      </c>
      <c r="K11" s="8">
        <v>89551.3</v>
      </c>
      <c r="L11" s="8">
        <v>119408.7</v>
      </c>
      <c r="M11" s="8">
        <v>146552.2</v>
      </c>
      <c r="N11" s="8">
        <v>160935</v>
      </c>
      <c r="O11" s="8">
        <v>178386.3</v>
      </c>
      <c r="P11" s="8">
        <v>238561.6</v>
      </c>
      <c r="Q11" s="8">
        <v>461345.6</v>
      </c>
      <c r="R11" s="23">
        <v>402094.5</v>
      </c>
      <c r="S11" s="24">
        <v>527270.7</v>
      </c>
      <c r="T11" s="31">
        <v>806032</v>
      </c>
      <c r="U11" s="34">
        <v>530808.8</v>
      </c>
      <c r="V11" s="34">
        <v>839853.3</v>
      </c>
      <c r="W11" s="31">
        <v>636025.3</v>
      </c>
    </row>
    <row r="12" spans="1:23" s="1" customFormat="1" ht="12" customHeight="1">
      <c r="A12" s="77" t="s">
        <v>18</v>
      </c>
      <c r="B12" s="9" t="s">
        <v>18</v>
      </c>
      <c r="C12" s="62" t="s">
        <v>19</v>
      </c>
      <c r="D12" s="12" t="s">
        <v>2</v>
      </c>
      <c r="E12" s="12" t="s">
        <v>2</v>
      </c>
      <c r="F12" s="12">
        <v>84.7</v>
      </c>
      <c r="G12" s="12">
        <v>269.1</v>
      </c>
      <c r="H12" s="12">
        <v>429.4</v>
      </c>
      <c r="I12" s="12">
        <v>401.6</v>
      </c>
      <c r="J12" s="11">
        <v>79.9</v>
      </c>
      <c r="K12" s="11">
        <v>5829.2</v>
      </c>
      <c r="L12" s="11">
        <v>201</v>
      </c>
      <c r="M12" s="11">
        <v>3123.9</v>
      </c>
      <c r="N12" s="11">
        <v>4889.7</v>
      </c>
      <c r="O12" s="11">
        <v>3451.6</v>
      </c>
      <c r="P12" s="11">
        <v>5524.3</v>
      </c>
      <c r="Q12" s="11">
        <v>18119.5</v>
      </c>
      <c r="R12" s="11">
        <v>23492</v>
      </c>
      <c r="S12" s="25">
        <v>18801.2</v>
      </c>
      <c r="T12" s="32">
        <v>10639.9</v>
      </c>
      <c r="U12" s="35">
        <v>8046.5</v>
      </c>
      <c r="V12" s="35">
        <v>8889.3</v>
      </c>
      <c r="W12" s="32">
        <v>35175.9</v>
      </c>
    </row>
    <row r="13" spans="1:23" s="1" customFormat="1" ht="12" customHeight="1">
      <c r="A13" s="77" t="s">
        <v>20</v>
      </c>
      <c r="B13" s="9" t="s">
        <v>20</v>
      </c>
      <c r="C13" s="62" t="s">
        <v>21</v>
      </c>
      <c r="D13" s="12" t="s">
        <v>2</v>
      </c>
      <c r="E13" s="12">
        <v>1.8</v>
      </c>
      <c r="F13" s="12" t="s">
        <v>2</v>
      </c>
      <c r="G13" s="12">
        <v>154</v>
      </c>
      <c r="H13" s="12">
        <v>2.9</v>
      </c>
      <c r="I13" s="12" t="s">
        <v>2</v>
      </c>
      <c r="J13" s="11" t="s">
        <v>2</v>
      </c>
      <c r="K13" s="11">
        <v>100.1</v>
      </c>
      <c r="L13" s="11">
        <v>29.9</v>
      </c>
      <c r="M13" s="11">
        <v>5.9</v>
      </c>
      <c r="N13" s="11" t="s">
        <v>2</v>
      </c>
      <c r="O13" s="11">
        <v>1.2</v>
      </c>
      <c r="P13" s="11">
        <v>15033</v>
      </c>
      <c r="Q13" s="11">
        <v>201.8</v>
      </c>
      <c r="R13" s="11">
        <v>36.3</v>
      </c>
      <c r="S13" s="25" t="s">
        <v>2</v>
      </c>
      <c r="T13" s="60" t="s">
        <v>2</v>
      </c>
      <c r="U13" s="60" t="s">
        <v>2</v>
      </c>
      <c r="V13" s="60" t="s">
        <v>2</v>
      </c>
      <c r="W13" s="60" t="s">
        <v>2</v>
      </c>
    </row>
    <row r="14" spans="1:23" s="1" customFormat="1" ht="12" customHeight="1">
      <c r="A14" s="77" t="s">
        <v>22</v>
      </c>
      <c r="B14" s="9" t="s">
        <v>22</v>
      </c>
      <c r="C14" s="62" t="s">
        <v>23</v>
      </c>
      <c r="D14" s="12" t="s">
        <v>2</v>
      </c>
      <c r="E14" s="12" t="s">
        <v>2</v>
      </c>
      <c r="F14" s="12" t="s">
        <v>2</v>
      </c>
      <c r="G14" s="12">
        <v>0.5</v>
      </c>
      <c r="H14" s="12" t="s">
        <v>2</v>
      </c>
      <c r="I14" s="12" t="s">
        <v>2</v>
      </c>
      <c r="J14" s="12" t="s">
        <v>2</v>
      </c>
      <c r="K14" s="12" t="s">
        <v>2</v>
      </c>
      <c r="L14" s="12" t="s">
        <v>2</v>
      </c>
      <c r="M14" s="12" t="s">
        <v>2</v>
      </c>
      <c r="N14" s="12" t="s">
        <v>2</v>
      </c>
      <c r="O14" s="12" t="s">
        <v>2</v>
      </c>
      <c r="P14" s="12" t="s">
        <v>2</v>
      </c>
      <c r="Q14" s="12" t="s">
        <v>2</v>
      </c>
      <c r="R14" s="12" t="s">
        <v>2</v>
      </c>
      <c r="S14" s="12" t="s">
        <v>2</v>
      </c>
      <c r="T14" s="60" t="s">
        <v>2</v>
      </c>
      <c r="U14" s="60" t="s">
        <v>2</v>
      </c>
      <c r="V14" s="60" t="s">
        <v>2</v>
      </c>
      <c r="W14" s="60" t="s">
        <v>2</v>
      </c>
    </row>
    <row r="15" spans="1:23" s="1" customFormat="1" ht="12" customHeight="1">
      <c r="A15" s="77" t="s">
        <v>219</v>
      </c>
      <c r="B15" s="9" t="s">
        <v>24</v>
      </c>
      <c r="C15" s="62" t="s">
        <v>25</v>
      </c>
      <c r="D15" s="12">
        <v>1</v>
      </c>
      <c r="E15" s="12">
        <v>137</v>
      </c>
      <c r="F15" s="12">
        <v>251.8</v>
      </c>
      <c r="G15" s="12">
        <v>248</v>
      </c>
      <c r="H15" s="12">
        <v>33.4</v>
      </c>
      <c r="I15" s="12">
        <v>7.6</v>
      </c>
      <c r="J15" s="11">
        <v>50</v>
      </c>
      <c r="K15" s="11">
        <v>31.4</v>
      </c>
      <c r="L15" s="11">
        <v>743.3</v>
      </c>
      <c r="M15" s="11">
        <v>15.8</v>
      </c>
      <c r="N15" s="11">
        <v>1.4</v>
      </c>
      <c r="O15" s="12" t="s">
        <v>2</v>
      </c>
      <c r="P15" s="12" t="s">
        <v>2</v>
      </c>
      <c r="Q15" s="11">
        <v>11003.1</v>
      </c>
      <c r="R15" s="11">
        <v>22.9</v>
      </c>
      <c r="S15" s="25">
        <v>43.1</v>
      </c>
      <c r="T15" s="32">
        <v>1.1</v>
      </c>
      <c r="U15" s="32">
        <v>99.2</v>
      </c>
      <c r="V15" s="35">
        <v>294.8</v>
      </c>
      <c r="W15" s="32">
        <v>508.6</v>
      </c>
    </row>
    <row r="16" spans="1:23" s="1" customFormat="1" ht="12" customHeight="1">
      <c r="A16" s="77" t="s">
        <v>26</v>
      </c>
      <c r="B16" s="9" t="s">
        <v>26</v>
      </c>
      <c r="C16" s="63" t="s">
        <v>27</v>
      </c>
      <c r="D16" s="12" t="s">
        <v>2</v>
      </c>
      <c r="E16" s="12">
        <v>4</v>
      </c>
      <c r="F16" s="12">
        <v>600.8</v>
      </c>
      <c r="G16" s="12">
        <v>48.8</v>
      </c>
      <c r="H16" s="12" t="s">
        <v>2</v>
      </c>
      <c r="I16" s="12">
        <v>60</v>
      </c>
      <c r="J16" s="11">
        <v>290</v>
      </c>
      <c r="K16" s="11">
        <v>2.8</v>
      </c>
      <c r="L16" s="11" t="s">
        <v>2</v>
      </c>
      <c r="M16" s="11" t="s">
        <v>2</v>
      </c>
      <c r="N16" s="11" t="s">
        <v>2</v>
      </c>
      <c r="O16" s="11" t="s">
        <v>2</v>
      </c>
      <c r="P16" s="11" t="s">
        <v>2</v>
      </c>
      <c r="Q16" s="60"/>
      <c r="R16" s="60" t="s">
        <v>2</v>
      </c>
      <c r="S16" s="25" t="s">
        <v>2</v>
      </c>
      <c r="T16" s="32">
        <v>268.1</v>
      </c>
      <c r="U16" s="60" t="s">
        <v>2</v>
      </c>
      <c r="V16" s="60" t="s">
        <v>2</v>
      </c>
      <c r="W16" s="60" t="s">
        <v>2</v>
      </c>
    </row>
    <row r="17" spans="1:23" s="1" customFormat="1" ht="12" customHeight="1">
      <c r="A17" s="77" t="s">
        <v>28</v>
      </c>
      <c r="B17" s="9" t="s">
        <v>28</v>
      </c>
      <c r="C17" s="62" t="s">
        <v>29</v>
      </c>
      <c r="D17" s="12" t="s">
        <v>2</v>
      </c>
      <c r="E17" s="12" t="s">
        <v>2</v>
      </c>
      <c r="F17" s="12" t="s">
        <v>2</v>
      </c>
      <c r="G17" s="12" t="s">
        <v>2</v>
      </c>
      <c r="H17" s="12" t="s">
        <v>2</v>
      </c>
      <c r="I17" s="12">
        <v>65.3</v>
      </c>
      <c r="J17" s="11">
        <v>34</v>
      </c>
      <c r="K17" s="11">
        <v>61.1</v>
      </c>
      <c r="L17" s="11">
        <v>1</v>
      </c>
      <c r="M17" s="11" t="s">
        <v>2</v>
      </c>
      <c r="N17" s="11" t="s">
        <v>2</v>
      </c>
      <c r="O17" s="11">
        <v>83.5</v>
      </c>
      <c r="P17" s="11">
        <v>30.9</v>
      </c>
      <c r="Q17" s="11">
        <v>108.1</v>
      </c>
      <c r="R17" s="60" t="s">
        <v>2</v>
      </c>
      <c r="S17" s="25">
        <v>6.7</v>
      </c>
      <c r="T17" s="32">
        <v>6.7</v>
      </c>
      <c r="U17" s="35">
        <v>19.9</v>
      </c>
      <c r="V17" s="35">
        <v>2</v>
      </c>
      <c r="W17" s="32">
        <v>10.1</v>
      </c>
    </row>
    <row r="18" spans="1:23" s="1" customFormat="1" ht="12" customHeight="1">
      <c r="A18" s="77" t="s">
        <v>30</v>
      </c>
      <c r="B18" s="9" t="s">
        <v>30</v>
      </c>
      <c r="C18" s="62" t="s">
        <v>31</v>
      </c>
      <c r="D18" s="12" t="s">
        <v>2</v>
      </c>
      <c r="E18" s="12" t="s">
        <v>2</v>
      </c>
      <c r="F18" s="12" t="s">
        <v>2</v>
      </c>
      <c r="G18" s="12" t="s">
        <v>2</v>
      </c>
      <c r="H18" s="12" t="s">
        <v>2</v>
      </c>
      <c r="I18" s="12" t="s">
        <v>2</v>
      </c>
      <c r="J18" s="12" t="s">
        <v>2</v>
      </c>
      <c r="K18" s="11">
        <v>83.9</v>
      </c>
      <c r="L18" s="11" t="s">
        <v>2</v>
      </c>
      <c r="M18" s="11">
        <v>31.8</v>
      </c>
      <c r="N18" s="11">
        <v>5.5</v>
      </c>
      <c r="O18" s="11">
        <v>3.1</v>
      </c>
      <c r="P18" s="11"/>
      <c r="Q18" s="60"/>
      <c r="R18" s="60" t="s">
        <v>2</v>
      </c>
      <c r="S18" s="25" t="s">
        <v>2</v>
      </c>
      <c r="T18" s="60" t="s">
        <v>2</v>
      </c>
      <c r="U18" s="60" t="s">
        <v>2</v>
      </c>
      <c r="V18" s="60" t="s">
        <v>2</v>
      </c>
      <c r="W18" s="60" t="s">
        <v>2</v>
      </c>
    </row>
    <row r="19" spans="1:23" s="1" customFormat="1" ht="12" customHeight="1">
      <c r="A19" s="69" t="s">
        <v>32</v>
      </c>
      <c r="B19" s="14" t="s">
        <v>32</v>
      </c>
      <c r="C19" s="62" t="s">
        <v>33</v>
      </c>
      <c r="D19" s="12" t="s">
        <v>2</v>
      </c>
      <c r="E19" s="12" t="s">
        <v>2</v>
      </c>
      <c r="F19" s="12" t="s">
        <v>2</v>
      </c>
      <c r="G19" s="12" t="s">
        <v>2</v>
      </c>
      <c r="H19" s="12" t="s">
        <v>2</v>
      </c>
      <c r="I19" s="12" t="s">
        <v>2</v>
      </c>
      <c r="J19" s="12" t="s">
        <v>2</v>
      </c>
      <c r="K19" s="12" t="s">
        <v>2</v>
      </c>
      <c r="L19" s="12" t="s">
        <v>2</v>
      </c>
      <c r="M19" s="12" t="s">
        <v>2</v>
      </c>
      <c r="N19" s="11">
        <v>5.3</v>
      </c>
      <c r="O19" s="11">
        <v>2.1</v>
      </c>
      <c r="P19" s="11">
        <v>20</v>
      </c>
      <c r="Q19" s="11">
        <v>2.6</v>
      </c>
      <c r="R19" s="60" t="s">
        <v>2</v>
      </c>
      <c r="S19" s="25">
        <v>1.4</v>
      </c>
      <c r="T19" s="60" t="s">
        <v>2</v>
      </c>
      <c r="U19" s="60" t="s">
        <v>2</v>
      </c>
      <c r="V19" s="60" t="s">
        <v>2</v>
      </c>
      <c r="W19" s="60" t="s">
        <v>2</v>
      </c>
    </row>
    <row r="20" spans="1:23" s="1" customFormat="1" ht="12" customHeight="1">
      <c r="A20" s="69" t="s">
        <v>40</v>
      </c>
      <c r="B20" s="14" t="s">
        <v>40</v>
      </c>
      <c r="C20" s="62" t="s">
        <v>41</v>
      </c>
      <c r="D20" s="12" t="s">
        <v>2</v>
      </c>
      <c r="E20" s="12" t="s">
        <v>2</v>
      </c>
      <c r="F20" s="12" t="s">
        <v>2</v>
      </c>
      <c r="G20" s="12" t="s">
        <v>2</v>
      </c>
      <c r="H20" s="12" t="s">
        <v>2</v>
      </c>
      <c r="I20" s="12" t="s">
        <v>2</v>
      </c>
      <c r="J20" s="12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1">
        <v>3.1</v>
      </c>
      <c r="Q20" s="11">
        <v>3.4</v>
      </c>
      <c r="R20" s="60" t="s">
        <v>2</v>
      </c>
      <c r="S20" s="60" t="s">
        <v>2</v>
      </c>
      <c r="T20" s="60" t="s">
        <v>2</v>
      </c>
      <c r="U20" s="60" t="s">
        <v>2</v>
      </c>
      <c r="V20" s="60" t="s">
        <v>2</v>
      </c>
      <c r="W20" s="60" t="s">
        <v>2</v>
      </c>
    </row>
    <row r="21" spans="1:23" s="1" customFormat="1" ht="12" customHeight="1">
      <c r="A21" s="77" t="s">
        <v>34</v>
      </c>
      <c r="B21" s="9" t="s">
        <v>34</v>
      </c>
      <c r="C21" s="62" t="s">
        <v>35</v>
      </c>
      <c r="D21" s="12" t="s">
        <v>2</v>
      </c>
      <c r="E21" s="12" t="s">
        <v>2</v>
      </c>
      <c r="F21" s="12" t="s">
        <v>2</v>
      </c>
      <c r="G21" s="12">
        <v>26.4</v>
      </c>
      <c r="H21" s="12" t="s">
        <v>2</v>
      </c>
      <c r="I21" s="12" t="s">
        <v>2</v>
      </c>
      <c r="J21" s="11">
        <v>21.8</v>
      </c>
      <c r="K21" s="11"/>
      <c r="L21" s="12" t="s">
        <v>2</v>
      </c>
      <c r="M21" s="12" t="s">
        <v>2</v>
      </c>
      <c r="N21" s="12" t="s">
        <v>2</v>
      </c>
      <c r="O21" s="12" t="s">
        <v>2</v>
      </c>
      <c r="P21" s="11"/>
      <c r="Q21" s="60"/>
      <c r="R21" s="60" t="s">
        <v>2</v>
      </c>
      <c r="S21" s="60" t="s">
        <v>2</v>
      </c>
      <c r="T21" s="60" t="s">
        <v>2</v>
      </c>
      <c r="U21" s="32">
        <v>0.2</v>
      </c>
      <c r="V21" s="60" t="s">
        <v>2</v>
      </c>
      <c r="W21" s="60" t="s">
        <v>2</v>
      </c>
    </row>
    <row r="22" spans="1:23" s="1" customFormat="1" ht="12" customHeight="1">
      <c r="A22" s="77" t="s">
        <v>36</v>
      </c>
      <c r="B22" s="9" t="s">
        <v>36</v>
      </c>
      <c r="C22" s="62" t="s">
        <v>37</v>
      </c>
      <c r="D22" s="12" t="s">
        <v>2</v>
      </c>
      <c r="E22" s="12" t="s">
        <v>2</v>
      </c>
      <c r="F22" s="12">
        <v>33.1</v>
      </c>
      <c r="G22" s="12" t="s">
        <v>2</v>
      </c>
      <c r="H22" s="12" t="s">
        <v>2</v>
      </c>
      <c r="I22" s="12" t="s">
        <v>2</v>
      </c>
      <c r="J22" s="11" t="s">
        <v>2</v>
      </c>
      <c r="K22" s="11">
        <v>431.3</v>
      </c>
      <c r="L22" s="12" t="s">
        <v>2</v>
      </c>
      <c r="M22" s="12" t="s">
        <v>2</v>
      </c>
      <c r="N22" s="12" t="s">
        <v>2</v>
      </c>
      <c r="O22" s="12" t="s">
        <v>2</v>
      </c>
      <c r="P22" s="11">
        <v>11456.5</v>
      </c>
      <c r="Q22" s="11">
        <v>9542.6</v>
      </c>
      <c r="R22" s="60" t="s">
        <v>2</v>
      </c>
      <c r="S22" s="60" t="s">
        <v>2</v>
      </c>
      <c r="T22" s="60" t="s">
        <v>2</v>
      </c>
      <c r="U22" s="60" t="s">
        <v>2</v>
      </c>
      <c r="V22" s="60" t="s">
        <v>2</v>
      </c>
      <c r="W22" s="60" t="s">
        <v>2</v>
      </c>
    </row>
    <row r="23" spans="1:23" s="1" customFormat="1" ht="12.75" customHeight="1">
      <c r="A23" s="70" t="s">
        <v>197</v>
      </c>
      <c r="B23" s="36" t="s">
        <v>38</v>
      </c>
      <c r="C23" s="62" t="s">
        <v>39</v>
      </c>
      <c r="D23" s="12" t="s">
        <v>2</v>
      </c>
      <c r="E23" s="12" t="s">
        <v>2</v>
      </c>
      <c r="F23" s="12" t="s">
        <v>2</v>
      </c>
      <c r="G23" s="12" t="s">
        <v>2</v>
      </c>
      <c r="H23" s="12" t="s">
        <v>2</v>
      </c>
      <c r="I23" s="12" t="s">
        <v>2</v>
      </c>
      <c r="J23" s="12" t="s">
        <v>2</v>
      </c>
      <c r="K23" s="11">
        <v>307</v>
      </c>
      <c r="L23" s="11">
        <v>62.8</v>
      </c>
      <c r="M23" s="11">
        <v>89.3</v>
      </c>
      <c r="N23" s="11">
        <v>279.2</v>
      </c>
      <c r="O23" s="11">
        <v>3012.4</v>
      </c>
      <c r="P23" s="11">
        <v>295.9</v>
      </c>
      <c r="Q23" s="11">
        <v>2234.3</v>
      </c>
      <c r="R23" s="11">
        <v>12180.6</v>
      </c>
      <c r="S23" s="25">
        <v>2349.1</v>
      </c>
      <c r="T23" s="32">
        <v>2942.2</v>
      </c>
      <c r="U23" s="35">
        <v>11040.5</v>
      </c>
      <c r="V23" s="35">
        <v>4354.6</v>
      </c>
      <c r="W23" s="32">
        <v>16557.7</v>
      </c>
    </row>
    <row r="24" spans="1:23" s="1" customFormat="1" ht="12" customHeight="1">
      <c r="A24" s="77" t="s">
        <v>42</v>
      </c>
      <c r="B24" s="9" t="s">
        <v>42</v>
      </c>
      <c r="C24" s="62" t="s">
        <v>43</v>
      </c>
      <c r="D24" s="12" t="s">
        <v>2</v>
      </c>
      <c r="E24" s="12" t="s">
        <v>2</v>
      </c>
      <c r="F24" s="12" t="s">
        <v>2</v>
      </c>
      <c r="G24" s="12">
        <v>59.3</v>
      </c>
      <c r="H24" s="12" t="s">
        <v>2</v>
      </c>
      <c r="I24" s="12" t="s">
        <v>2</v>
      </c>
      <c r="J24" s="12" t="s">
        <v>2</v>
      </c>
      <c r="K24" s="12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12" t="s">
        <v>2</v>
      </c>
      <c r="Q24" s="12" t="s">
        <v>2</v>
      </c>
      <c r="R24" s="12" t="s">
        <v>2</v>
      </c>
      <c r="S24" s="12" t="s">
        <v>2</v>
      </c>
      <c r="T24" s="60" t="s">
        <v>2</v>
      </c>
      <c r="U24" s="60" t="s">
        <v>2</v>
      </c>
      <c r="V24" s="60" t="s">
        <v>2</v>
      </c>
      <c r="W24" s="60" t="s">
        <v>2</v>
      </c>
    </row>
    <row r="25" spans="1:23" s="1" customFormat="1" ht="12.75" customHeight="1">
      <c r="A25" s="68" t="s">
        <v>198</v>
      </c>
      <c r="B25" s="14" t="s">
        <v>44</v>
      </c>
      <c r="C25" s="62" t="s">
        <v>45</v>
      </c>
      <c r="D25" s="12">
        <v>7.5</v>
      </c>
      <c r="E25" s="12">
        <v>577</v>
      </c>
      <c r="F25" s="12">
        <v>13352.5</v>
      </c>
      <c r="G25" s="12">
        <v>20878.9</v>
      </c>
      <c r="H25" s="12">
        <v>26121.3</v>
      </c>
      <c r="I25" s="12">
        <v>6078.7</v>
      </c>
      <c r="J25" s="11">
        <v>1626.6</v>
      </c>
      <c r="K25" s="11">
        <v>2542.5</v>
      </c>
      <c r="L25" s="11">
        <v>1973</v>
      </c>
      <c r="M25" s="11">
        <v>10491</v>
      </c>
      <c r="N25" s="11">
        <v>29478.4</v>
      </c>
      <c r="O25" s="11">
        <v>37972.6</v>
      </c>
      <c r="P25" s="11">
        <v>60095.1</v>
      </c>
      <c r="Q25" s="11">
        <v>73927.8</v>
      </c>
      <c r="R25" s="11">
        <v>110555.2</v>
      </c>
      <c r="S25" s="25">
        <v>73725.3</v>
      </c>
      <c r="T25" s="32">
        <v>51362.1</v>
      </c>
      <c r="U25" s="35">
        <v>70653.1</v>
      </c>
      <c r="V25" s="35">
        <v>81707.5</v>
      </c>
      <c r="W25" s="32">
        <v>53386.9</v>
      </c>
    </row>
    <row r="26" spans="1:23" s="1" customFormat="1" ht="12" customHeight="1">
      <c r="A26" s="77" t="s">
        <v>46</v>
      </c>
      <c r="B26" s="9" t="s">
        <v>46</v>
      </c>
      <c r="C26" s="62" t="s">
        <v>47</v>
      </c>
      <c r="D26" s="12">
        <v>106.3</v>
      </c>
      <c r="E26" s="12">
        <v>740.5</v>
      </c>
      <c r="F26" s="12">
        <v>1264.4</v>
      </c>
      <c r="G26" s="12">
        <v>1940.6</v>
      </c>
      <c r="H26" s="12">
        <v>15574.3</v>
      </c>
      <c r="I26" s="12">
        <v>9515.1</v>
      </c>
      <c r="J26" s="11">
        <v>22401.7</v>
      </c>
      <c r="K26" s="11">
        <v>8977.4</v>
      </c>
      <c r="L26" s="11">
        <v>5981.8</v>
      </c>
      <c r="M26" s="11">
        <v>8533.3</v>
      </c>
      <c r="N26" s="11">
        <v>36451.4</v>
      </c>
      <c r="O26" s="11">
        <v>53421.5</v>
      </c>
      <c r="P26" s="11">
        <v>28634.7</v>
      </c>
      <c r="Q26" s="11">
        <v>47792.9</v>
      </c>
      <c r="R26" s="11">
        <v>8432.6</v>
      </c>
      <c r="S26" s="25">
        <v>11957.8</v>
      </c>
      <c r="T26" s="32">
        <v>42732.7</v>
      </c>
      <c r="U26" s="35">
        <v>32642.9</v>
      </c>
      <c r="V26" s="35">
        <v>6542.4</v>
      </c>
      <c r="W26" s="32">
        <v>18222.3</v>
      </c>
    </row>
    <row r="27" spans="1:23" s="1" customFormat="1" ht="24" customHeight="1">
      <c r="A27" s="71" t="s">
        <v>199</v>
      </c>
      <c r="B27" s="37" t="s">
        <v>48</v>
      </c>
      <c r="C27" s="62" t="s">
        <v>49</v>
      </c>
      <c r="D27" s="12" t="s">
        <v>2</v>
      </c>
      <c r="E27" s="12" t="s">
        <v>2</v>
      </c>
      <c r="F27" s="12" t="s">
        <v>2</v>
      </c>
      <c r="G27" s="12" t="s">
        <v>2</v>
      </c>
      <c r="H27" s="12" t="s">
        <v>2</v>
      </c>
      <c r="I27" s="12" t="s">
        <v>2</v>
      </c>
      <c r="J27" s="12" t="s">
        <v>2</v>
      </c>
      <c r="K27" s="12" t="s">
        <v>2</v>
      </c>
      <c r="L27" s="12" t="s">
        <v>2</v>
      </c>
      <c r="M27" s="12" t="s">
        <v>2</v>
      </c>
      <c r="N27" s="12" t="s">
        <v>2</v>
      </c>
      <c r="O27" s="12" t="s">
        <v>2</v>
      </c>
      <c r="P27" s="12" t="s">
        <v>2</v>
      </c>
      <c r="Q27" s="11">
        <v>1564.6</v>
      </c>
      <c r="R27" s="11">
        <v>1540.5</v>
      </c>
      <c r="S27" s="25">
        <v>3673</v>
      </c>
      <c r="T27" s="25" t="s">
        <v>2</v>
      </c>
      <c r="U27" s="25" t="s">
        <v>2</v>
      </c>
      <c r="V27" s="25" t="s">
        <v>2</v>
      </c>
      <c r="W27" s="25" t="s">
        <v>2</v>
      </c>
    </row>
    <row r="28" spans="1:23" s="1" customFormat="1" ht="12" customHeight="1">
      <c r="A28" s="77" t="s">
        <v>50</v>
      </c>
      <c r="B28" s="9" t="s">
        <v>50</v>
      </c>
      <c r="C28" s="62" t="s">
        <v>51</v>
      </c>
      <c r="D28" s="12" t="s">
        <v>2</v>
      </c>
      <c r="E28" s="12" t="s">
        <v>2</v>
      </c>
      <c r="F28" s="12" t="s">
        <v>2</v>
      </c>
      <c r="G28" s="12" t="s">
        <v>2</v>
      </c>
      <c r="H28" s="12" t="s">
        <v>2</v>
      </c>
      <c r="I28" s="12" t="s">
        <v>2</v>
      </c>
      <c r="J28" s="12" t="s">
        <v>2</v>
      </c>
      <c r="K28" s="11">
        <v>366.5</v>
      </c>
      <c r="L28" s="12" t="s">
        <v>2</v>
      </c>
      <c r="M28" s="12" t="s">
        <v>2</v>
      </c>
      <c r="N28" s="12" t="s">
        <v>2</v>
      </c>
      <c r="O28" s="12" t="s">
        <v>2</v>
      </c>
      <c r="P28" s="12" t="s">
        <v>2</v>
      </c>
      <c r="Q28" s="12" t="s">
        <v>2</v>
      </c>
      <c r="R28" s="12" t="s">
        <v>2</v>
      </c>
      <c r="S28" s="12" t="s">
        <v>2</v>
      </c>
      <c r="T28" s="12" t="s">
        <v>2</v>
      </c>
      <c r="U28" s="35">
        <v>3.6</v>
      </c>
      <c r="V28" s="61"/>
      <c r="W28" s="60" t="s">
        <v>2</v>
      </c>
    </row>
    <row r="29" spans="1:23" s="1" customFormat="1" ht="12" customHeight="1">
      <c r="A29" s="77" t="s">
        <v>52</v>
      </c>
      <c r="B29" s="9" t="s">
        <v>52</v>
      </c>
      <c r="C29" s="62" t="s">
        <v>53</v>
      </c>
      <c r="D29" s="12" t="s">
        <v>2</v>
      </c>
      <c r="E29" s="12" t="s">
        <v>2</v>
      </c>
      <c r="F29" s="12">
        <v>1.5</v>
      </c>
      <c r="G29" s="12">
        <v>74.3</v>
      </c>
      <c r="H29" s="12">
        <v>15.6</v>
      </c>
      <c r="I29" s="12">
        <v>15.6</v>
      </c>
      <c r="J29" s="12" t="s">
        <v>2</v>
      </c>
      <c r="K29" s="12" t="s">
        <v>2</v>
      </c>
      <c r="L29" s="12" t="s">
        <v>2</v>
      </c>
      <c r="M29" s="12" t="s">
        <v>2</v>
      </c>
      <c r="N29" s="11" t="s">
        <v>2</v>
      </c>
      <c r="O29" s="11">
        <v>0.3</v>
      </c>
      <c r="P29" s="12" t="s">
        <v>2</v>
      </c>
      <c r="Q29" s="12" t="s">
        <v>2</v>
      </c>
      <c r="R29" s="12" t="s">
        <v>2</v>
      </c>
      <c r="S29" s="12" t="s">
        <v>2</v>
      </c>
      <c r="T29" s="12" t="s">
        <v>2</v>
      </c>
      <c r="U29" s="12" t="s">
        <v>2</v>
      </c>
      <c r="V29" s="12" t="s">
        <v>2</v>
      </c>
      <c r="W29" s="12" t="s">
        <v>2</v>
      </c>
    </row>
    <row r="30" spans="1:23" s="1" customFormat="1" ht="12" customHeight="1">
      <c r="A30" s="77" t="s">
        <v>54</v>
      </c>
      <c r="B30" s="55" t="s">
        <v>54</v>
      </c>
      <c r="C30" s="62" t="s">
        <v>55</v>
      </c>
      <c r="D30" s="12"/>
      <c r="E30" s="12" t="s">
        <v>2</v>
      </c>
      <c r="F30" s="12" t="s">
        <v>2</v>
      </c>
      <c r="G30" s="12"/>
      <c r="H30" s="12"/>
      <c r="I30" s="12" t="s">
        <v>2</v>
      </c>
      <c r="J30" s="12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 t="s">
        <v>2</v>
      </c>
      <c r="Q30" s="12" t="s">
        <v>2</v>
      </c>
      <c r="R30" s="12" t="s">
        <v>2</v>
      </c>
      <c r="S30" s="12" t="s">
        <v>2</v>
      </c>
      <c r="T30" s="12" t="s">
        <v>2</v>
      </c>
      <c r="U30" s="12" t="s">
        <v>2</v>
      </c>
      <c r="V30" s="35">
        <v>0.1</v>
      </c>
      <c r="W30" s="32" t="s">
        <v>2</v>
      </c>
    </row>
    <row r="31" spans="1:23" s="1" customFormat="1" ht="12" customHeight="1">
      <c r="A31" s="77" t="s">
        <v>56</v>
      </c>
      <c r="B31" s="9" t="s">
        <v>56</v>
      </c>
      <c r="C31" s="63" t="s">
        <v>57</v>
      </c>
      <c r="D31" s="12" t="s">
        <v>2</v>
      </c>
      <c r="E31" s="12" t="s">
        <v>2</v>
      </c>
      <c r="F31" s="12">
        <v>17.5</v>
      </c>
      <c r="G31" s="12">
        <v>208.5</v>
      </c>
      <c r="H31" s="12">
        <v>107</v>
      </c>
      <c r="I31" s="12" t="s">
        <v>2</v>
      </c>
      <c r="J31" s="12" t="s">
        <v>2</v>
      </c>
      <c r="K31" s="12" t="s">
        <v>2</v>
      </c>
      <c r="L31" s="12" t="s">
        <v>2</v>
      </c>
      <c r="M31" s="12" t="s">
        <v>2</v>
      </c>
      <c r="N31" s="11">
        <v>0.7</v>
      </c>
      <c r="O31" s="11" t="s">
        <v>2</v>
      </c>
      <c r="P31" s="11" t="s">
        <v>2</v>
      </c>
      <c r="Q31" s="11" t="s">
        <v>2</v>
      </c>
      <c r="R31" s="11" t="s">
        <v>2</v>
      </c>
      <c r="S31" s="11" t="s">
        <v>2</v>
      </c>
      <c r="T31" s="11" t="s">
        <v>2</v>
      </c>
      <c r="U31" s="11" t="s">
        <v>2</v>
      </c>
      <c r="V31" s="11" t="s">
        <v>2</v>
      </c>
      <c r="W31" s="11" t="s">
        <v>2</v>
      </c>
    </row>
    <row r="32" spans="1:23" s="1" customFormat="1" ht="12" customHeight="1">
      <c r="A32" s="77" t="s">
        <v>58</v>
      </c>
      <c r="B32" s="9" t="s">
        <v>58</v>
      </c>
      <c r="C32" s="62" t="s">
        <v>59</v>
      </c>
      <c r="D32" s="12" t="s">
        <v>2</v>
      </c>
      <c r="E32" s="12" t="s">
        <v>2</v>
      </c>
      <c r="F32" s="12" t="s">
        <v>2</v>
      </c>
      <c r="G32" s="12" t="s">
        <v>2</v>
      </c>
      <c r="H32" s="12" t="s">
        <v>2</v>
      </c>
      <c r="I32" s="12" t="s">
        <v>2</v>
      </c>
      <c r="J32" s="12" t="s">
        <v>2</v>
      </c>
      <c r="K32" s="12" t="s">
        <v>2</v>
      </c>
      <c r="L32" s="12" t="s">
        <v>2</v>
      </c>
      <c r="M32" s="12" t="s">
        <v>2</v>
      </c>
      <c r="N32" s="11" t="s">
        <v>2</v>
      </c>
      <c r="O32" s="11" t="s">
        <v>2</v>
      </c>
      <c r="P32" s="11">
        <v>451.2</v>
      </c>
      <c r="Q32" s="11">
        <v>1311.1</v>
      </c>
      <c r="R32" s="11">
        <v>1462.9</v>
      </c>
      <c r="S32" s="25" t="s">
        <v>2</v>
      </c>
      <c r="T32" s="25" t="s">
        <v>2</v>
      </c>
      <c r="U32" s="25" t="s">
        <v>2</v>
      </c>
      <c r="V32" s="25" t="s">
        <v>2</v>
      </c>
      <c r="W32" s="25" t="s">
        <v>2</v>
      </c>
    </row>
    <row r="33" spans="1:23" s="1" customFormat="1" ht="12" customHeight="1">
      <c r="A33" s="77" t="s">
        <v>60</v>
      </c>
      <c r="B33" s="9" t="s">
        <v>60</v>
      </c>
      <c r="C33" s="62" t="s">
        <v>61</v>
      </c>
      <c r="D33" s="12" t="s">
        <v>2</v>
      </c>
      <c r="E33" s="12" t="s">
        <v>2</v>
      </c>
      <c r="F33" s="12" t="s">
        <v>2</v>
      </c>
      <c r="G33" s="12" t="s">
        <v>2</v>
      </c>
      <c r="H33" s="12" t="s">
        <v>2</v>
      </c>
      <c r="I33" s="12" t="s">
        <v>2</v>
      </c>
      <c r="J33" s="12">
        <v>120.4</v>
      </c>
      <c r="K33" s="12" t="s">
        <v>2</v>
      </c>
      <c r="L33" s="12" t="s">
        <v>2</v>
      </c>
      <c r="M33" s="12" t="s">
        <v>2</v>
      </c>
      <c r="N33" s="12" t="s">
        <v>2</v>
      </c>
      <c r="O33" s="12" t="s">
        <v>2</v>
      </c>
      <c r="P33" s="11"/>
      <c r="Q33" s="60"/>
      <c r="R33" s="60"/>
      <c r="S33" s="25">
        <v>46.1</v>
      </c>
      <c r="T33" s="32">
        <v>91.5</v>
      </c>
      <c r="U33" s="35">
        <v>58.2</v>
      </c>
      <c r="V33" s="35">
        <v>38</v>
      </c>
      <c r="W33" s="32">
        <v>16.8</v>
      </c>
    </row>
    <row r="34" spans="1:23" s="1" customFormat="1" ht="12" customHeight="1">
      <c r="A34" s="77" t="s">
        <v>62</v>
      </c>
      <c r="B34" s="9" t="s">
        <v>62</v>
      </c>
      <c r="C34" s="62" t="s">
        <v>63</v>
      </c>
      <c r="D34" s="12">
        <v>164.6</v>
      </c>
      <c r="E34" s="12">
        <v>104</v>
      </c>
      <c r="F34" s="12">
        <v>75.2</v>
      </c>
      <c r="G34" s="12">
        <v>97.6</v>
      </c>
      <c r="H34" s="12">
        <v>4.2</v>
      </c>
      <c r="I34" s="12">
        <v>73.4</v>
      </c>
      <c r="J34" s="11">
        <v>44</v>
      </c>
      <c r="K34" s="11">
        <v>179.6</v>
      </c>
      <c r="L34" s="11">
        <v>163.3</v>
      </c>
      <c r="M34" s="11">
        <v>2225.8</v>
      </c>
      <c r="N34" s="11">
        <v>4778.2</v>
      </c>
      <c r="O34" s="11">
        <v>535.6</v>
      </c>
      <c r="P34" s="11">
        <v>910.9</v>
      </c>
      <c r="Q34" s="11">
        <v>0.1</v>
      </c>
      <c r="R34" s="11">
        <v>2226.6</v>
      </c>
      <c r="S34" s="25">
        <v>130.1</v>
      </c>
      <c r="T34" s="32">
        <v>503.2</v>
      </c>
      <c r="U34" s="35">
        <v>155</v>
      </c>
      <c r="V34" s="35">
        <v>219</v>
      </c>
      <c r="W34" s="32">
        <v>156.7</v>
      </c>
    </row>
    <row r="35" spans="1:23" s="1" customFormat="1" ht="12" customHeight="1">
      <c r="A35" s="77" t="s">
        <v>64</v>
      </c>
      <c r="B35" s="9" t="s">
        <v>64</v>
      </c>
      <c r="C35" s="62" t="s">
        <v>65</v>
      </c>
      <c r="D35" s="12">
        <v>24.7</v>
      </c>
      <c r="E35" s="12">
        <v>49.3</v>
      </c>
      <c r="F35" s="12">
        <v>1073.5</v>
      </c>
      <c r="G35" s="12">
        <v>2038.2</v>
      </c>
      <c r="H35" s="12">
        <v>900.8</v>
      </c>
      <c r="I35" s="12">
        <v>1055.7</v>
      </c>
      <c r="J35" s="11">
        <v>486.6</v>
      </c>
      <c r="K35" s="11">
        <v>695</v>
      </c>
      <c r="L35" s="11">
        <v>776.2</v>
      </c>
      <c r="M35" s="11">
        <v>373.5</v>
      </c>
      <c r="N35" s="11">
        <v>282.3</v>
      </c>
      <c r="O35" s="11">
        <v>1299.8</v>
      </c>
      <c r="P35" s="11">
        <v>1507.5</v>
      </c>
      <c r="Q35" s="11">
        <v>4679.3</v>
      </c>
      <c r="R35" s="11">
        <v>505</v>
      </c>
      <c r="S35" s="25">
        <v>12.9</v>
      </c>
      <c r="T35" s="32">
        <v>1587.2</v>
      </c>
      <c r="U35" s="35">
        <v>1238.4</v>
      </c>
      <c r="V35" s="35">
        <v>2718.2</v>
      </c>
      <c r="W35" s="32">
        <v>576.5</v>
      </c>
    </row>
    <row r="36" spans="1:23" s="1" customFormat="1" ht="12" customHeight="1">
      <c r="A36" s="77" t="s">
        <v>66</v>
      </c>
      <c r="B36" s="9" t="s">
        <v>66</v>
      </c>
      <c r="C36" s="62" t="s">
        <v>67</v>
      </c>
      <c r="D36" s="12" t="s">
        <v>2</v>
      </c>
      <c r="E36" s="12" t="s">
        <v>2</v>
      </c>
      <c r="F36" s="12" t="s">
        <v>2</v>
      </c>
      <c r="G36" s="12" t="s">
        <v>2</v>
      </c>
      <c r="H36" s="12" t="s">
        <v>2</v>
      </c>
      <c r="I36" s="12" t="s">
        <v>2</v>
      </c>
      <c r="J36" s="12" t="s">
        <v>2</v>
      </c>
      <c r="K36" s="12" t="s">
        <v>2</v>
      </c>
      <c r="L36" s="12" t="s">
        <v>2</v>
      </c>
      <c r="M36" s="12" t="s">
        <v>2</v>
      </c>
      <c r="N36" s="12" t="s">
        <v>2</v>
      </c>
      <c r="O36" s="12" t="s">
        <v>2</v>
      </c>
      <c r="P36" s="12" t="s">
        <v>2</v>
      </c>
      <c r="Q36" s="12" t="s">
        <v>2</v>
      </c>
      <c r="R36" s="12" t="s">
        <v>2</v>
      </c>
      <c r="S36" s="25">
        <v>1.1</v>
      </c>
      <c r="T36" s="32" t="s">
        <v>2</v>
      </c>
      <c r="U36" s="32" t="s">
        <v>2</v>
      </c>
      <c r="V36" s="32" t="s">
        <v>2</v>
      </c>
      <c r="W36" s="32" t="s">
        <v>2</v>
      </c>
    </row>
    <row r="37" spans="1:23" s="1" customFormat="1" ht="12" customHeight="1">
      <c r="A37" s="77" t="s">
        <v>68</v>
      </c>
      <c r="B37" s="9" t="s">
        <v>68</v>
      </c>
      <c r="C37" s="62" t="s">
        <v>69</v>
      </c>
      <c r="D37" s="12" t="s">
        <v>2</v>
      </c>
      <c r="E37" s="12" t="s">
        <v>2</v>
      </c>
      <c r="F37" s="12" t="s">
        <v>2</v>
      </c>
      <c r="G37" s="12">
        <v>0.1</v>
      </c>
      <c r="H37" s="12" t="s">
        <v>2</v>
      </c>
      <c r="I37" s="12" t="s">
        <v>2</v>
      </c>
      <c r="J37" s="12" t="s">
        <v>2</v>
      </c>
      <c r="K37" s="12" t="s">
        <v>2</v>
      </c>
      <c r="L37" s="12" t="s">
        <v>2</v>
      </c>
      <c r="M37" s="12" t="s">
        <v>2</v>
      </c>
      <c r="N37" s="11">
        <v>17.1</v>
      </c>
      <c r="O37" s="11" t="s">
        <v>2</v>
      </c>
      <c r="P37" s="11">
        <v>372.6</v>
      </c>
      <c r="Q37" s="11">
        <v>880.1</v>
      </c>
      <c r="R37" s="60" t="s">
        <v>2</v>
      </c>
      <c r="S37" s="25" t="s">
        <v>2</v>
      </c>
      <c r="T37" s="32">
        <v>870.9</v>
      </c>
      <c r="U37" s="35">
        <v>359.7</v>
      </c>
      <c r="V37" s="35">
        <v>493.2</v>
      </c>
      <c r="W37" s="32">
        <v>307.9</v>
      </c>
    </row>
    <row r="38" spans="1:23" s="1" customFormat="1" ht="12" customHeight="1">
      <c r="A38" s="77" t="s">
        <v>188</v>
      </c>
      <c r="B38" s="9" t="s">
        <v>188</v>
      </c>
      <c r="C38" s="62" t="s">
        <v>187</v>
      </c>
      <c r="D38" s="12" t="s">
        <v>2</v>
      </c>
      <c r="E38" s="12" t="s">
        <v>2</v>
      </c>
      <c r="F38" s="12" t="s">
        <v>2</v>
      </c>
      <c r="G38" s="12">
        <v>0.2</v>
      </c>
      <c r="H38" s="12" t="s">
        <v>2</v>
      </c>
      <c r="I38" s="12" t="s">
        <v>2</v>
      </c>
      <c r="J38" s="12" t="s">
        <v>2</v>
      </c>
      <c r="K38" s="12" t="s">
        <v>2</v>
      </c>
      <c r="L38" s="12" t="s">
        <v>2</v>
      </c>
      <c r="M38" s="12" t="s">
        <v>2</v>
      </c>
      <c r="N38" s="12" t="s">
        <v>2</v>
      </c>
      <c r="O38" s="12" t="s">
        <v>2</v>
      </c>
      <c r="P38" s="12" t="s">
        <v>2</v>
      </c>
      <c r="Q38" s="12" t="s">
        <v>2</v>
      </c>
      <c r="R38" s="12" t="s">
        <v>2</v>
      </c>
      <c r="S38" s="12" t="s">
        <v>2</v>
      </c>
      <c r="T38" s="12" t="s">
        <v>2</v>
      </c>
      <c r="U38" s="12" t="s">
        <v>2</v>
      </c>
      <c r="V38" s="12" t="s">
        <v>2</v>
      </c>
      <c r="W38" s="12" t="s">
        <v>2</v>
      </c>
    </row>
    <row r="39" spans="1:23" s="1" customFormat="1" ht="12.75" customHeight="1">
      <c r="A39" s="70" t="s">
        <v>200</v>
      </c>
      <c r="B39" s="36" t="s">
        <v>70</v>
      </c>
      <c r="C39" s="62" t="s">
        <v>71</v>
      </c>
      <c r="D39" s="12">
        <v>16.7</v>
      </c>
      <c r="E39" s="12">
        <v>88.3</v>
      </c>
      <c r="F39" s="12">
        <v>76.9</v>
      </c>
      <c r="G39" s="12">
        <v>749</v>
      </c>
      <c r="H39" s="12">
        <v>168</v>
      </c>
      <c r="I39" s="12">
        <v>141.5</v>
      </c>
      <c r="J39" s="11">
        <v>1507.7</v>
      </c>
      <c r="K39" s="11">
        <v>803.2</v>
      </c>
      <c r="L39" s="11">
        <v>392.9</v>
      </c>
      <c r="M39" s="11">
        <v>1520.6</v>
      </c>
      <c r="N39" s="11">
        <v>1050</v>
      </c>
      <c r="O39" s="11">
        <v>1151</v>
      </c>
      <c r="P39" s="11">
        <v>902.8</v>
      </c>
      <c r="Q39" s="11">
        <v>7774.3</v>
      </c>
      <c r="R39" s="11">
        <v>3934.4</v>
      </c>
      <c r="S39" s="25">
        <v>3153.1</v>
      </c>
      <c r="T39" s="32">
        <v>968</v>
      </c>
      <c r="U39" s="35">
        <v>639.4</v>
      </c>
      <c r="V39" s="35">
        <v>1231.9</v>
      </c>
      <c r="W39" s="32">
        <v>1215.8</v>
      </c>
    </row>
    <row r="40" spans="1:23" s="1" customFormat="1" ht="12" customHeight="1">
      <c r="A40" s="77" t="s">
        <v>72</v>
      </c>
      <c r="B40" s="9" t="s">
        <v>72</v>
      </c>
      <c r="C40" s="62" t="s">
        <v>73</v>
      </c>
      <c r="D40" s="12" t="s">
        <v>2</v>
      </c>
      <c r="E40" s="12" t="s">
        <v>2</v>
      </c>
      <c r="F40" s="12" t="s">
        <v>2</v>
      </c>
      <c r="G40" s="12" t="s">
        <v>2</v>
      </c>
      <c r="H40" s="12" t="s">
        <v>2</v>
      </c>
      <c r="I40" s="12" t="s">
        <v>2</v>
      </c>
      <c r="J40" s="12" t="s">
        <v>2</v>
      </c>
      <c r="K40" s="12" t="s">
        <v>2</v>
      </c>
      <c r="L40" s="12" t="s">
        <v>2</v>
      </c>
      <c r="M40" s="12" t="s">
        <v>2</v>
      </c>
      <c r="N40" s="12" t="s">
        <v>2</v>
      </c>
      <c r="O40" s="11">
        <v>1434.3</v>
      </c>
      <c r="P40" s="11" t="s">
        <v>2</v>
      </c>
      <c r="Q40" s="11" t="s">
        <v>2</v>
      </c>
      <c r="R40" s="11" t="s">
        <v>2</v>
      </c>
      <c r="S40" s="11" t="s">
        <v>2</v>
      </c>
      <c r="T40" s="60" t="s">
        <v>2</v>
      </c>
      <c r="U40" s="60" t="s">
        <v>2</v>
      </c>
      <c r="V40" s="60" t="s">
        <v>2</v>
      </c>
      <c r="W40" s="60" t="s">
        <v>2</v>
      </c>
    </row>
    <row r="41" spans="1:23" s="1" customFormat="1" ht="12" customHeight="1">
      <c r="A41" s="77" t="s">
        <v>74</v>
      </c>
      <c r="B41" s="9" t="s">
        <v>74</v>
      </c>
      <c r="C41" s="62" t="s">
        <v>75</v>
      </c>
      <c r="D41" s="12">
        <v>147.5</v>
      </c>
      <c r="E41" s="12">
        <f>665.3+117.1</f>
        <v>782.4</v>
      </c>
      <c r="F41" s="12">
        <f>542.9+151.7</f>
        <v>694.5999999999999</v>
      </c>
      <c r="G41" s="12">
        <v>186.8</v>
      </c>
      <c r="H41" s="12">
        <v>44.8</v>
      </c>
      <c r="I41" s="12">
        <v>870.6</v>
      </c>
      <c r="J41" s="11">
        <v>1.8</v>
      </c>
      <c r="K41" s="11">
        <v>51.3</v>
      </c>
      <c r="L41" s="11">
        <v>33.7</v>
      </c>
      <c r="M41" s="11" t="s">
        <v>2</v>
      </c>
      <c r="N41" s="11">
        <v>0.6</v>
      </c>
      <c r="O41" s="11">
        <v>1.2</v>
      </c>
      <c r="P41" s="11" t="s">
        <v>2</v>
      </c>
      <c r="Q41" s="11" t="s">
        <v>2</v>
      </c>
      <c r="R41" s="11" t="s">
        <v>2</v>
      </c>
      <c r="S41" s="25">
        <v>0.2</v>
      </c>
      <c r="T41" s="60" t="s">
        <v>2</v>
      </c>
      <c r="U41" s="35">
        <v>0.2</v>
      </c>
      <c r="V41" s="35">
        <v>10.8</v>
      </c>
      <c r="W41" s="32">
        <v>0.2</v>
      </c>
    </row>
    <row r="42" spans="1:23" s="1" customFormat="1" ht="12" customHeight="1">
      <c r="A42" s="77" t="s">
        <v>76</v>
      </c>
      <c r="B42" s="9" t="s">
        <v>76</v>
      </c>
      <c r="C42" s="62" t="s">
        <v>77</v>
      </c>
      <c r="D42" s="12" t="s">
        <v>2</v>
      </c>
      <c r="E42" s="12" t="s">
        <v>2</v>
      </c>
      <c r="F42" s="12" t="s">
        <v>2</v>
      </c>
      <c r="G42" s="12" t="s">
        <v>2</v>
      </c>
      <c r="H42" s="12" t="s">
        <v>2</v>
      </c>
      <c r="I42" s="12" t="s">
        <v>2</v>
      </c>
      <c r="J42" s="11">
        <v>12.5</v>
      </c>
      <c r="K42" s="11"/>
      <c r="L42" s="11">
        <v>103.7</v>
      </c>
      <c r="M42" s="11">
        <v>40.2</v>
      </c>
      <c r="N42" s="11">
        <v>11.4</v>
      </c>
      <c r="O42" s="11">
        <v>14.3</v>
      </c>
      <c r="P42" s="11">
        <v>44.9</v>
      </c>
      <c r="Q42" s="11" t="s">
        <v>2</v>
      </c>
      <c r="R42" s="60" t="s">
        <v>2</v>
      </c>
      <c r="S42" s="25" t="s">
        <v>2</v>
      </c>
      <c r="T42" s="60" t="s">
        <v>2</v>
      </c>
      <c r="U42" s="60" t="s">
        <v>2</v>
      </c>
      <c r="V42" s="60" t="s">
        <v>2</v>
      </c>
      <c r="W42" s="60" t="s">
        <v>2</v>
      </c>
    </row>
    <row r="43" spans="1:23" s="1" customFormat="1" ht="12" customHeight="1">
      <c r="A43" s="77" t="s">
        <v>78</v>
      </c>
      <c r="B43" s="9" t="s">
        <v>78</v>
      </c>
      <c r="C43" s="62" t="s">
        <v>79</v>
      </c>
      <c r="D43" s="12">
        <v>10.8</v>
      </c>
      <c r="E43" s="12">
        <v>760.4</v>
      </c>
      <c r="F43" s="12">
        <v>1942.7</v>
      </c>
      <c r="G43" s="12">
        <v>3745.6</v>
      </c>
      <c r="H43" s="12">
        <v>3937.7</v>
      </c>
      <c r="I43" s="12">
        <v>559.3</v>
      </c>
      <c r="J43" s="11">
        <v>0.1</v>
      </c>
      <c r="K43" s="11">
        <v>564.7</v>
      </c>
      <c r="L43" s="11">
        <v>423</v>
      </c>
      <c r="M43" s="11">
        <v>395.5</v>
      </c>
      <c r="N43" s="11">
        <v>364.6</v>
      </c>
      <c r="O43" s="11" t="s">
        <v>2</v>
      </c>
      <c r="P43" s="11">
        <v>174.6</v>
      </c>
      <c r="Q43" s="11" t="s">
        <v>2</v>
      </c>
      <c r="R43" s="11">
        <v>10</v>
      </c>
      <c r="S43" s="25" t="s">
        <v>2</v>
      </c>
      <c r="T43" s="60" t="s">
        <v>2</v>
      </c>
      <c r="U43" s="35">
        <v>1961.4</v>
      </c>
      <c r="V43" s="35">
        <v>12.5</v>
      </c>
      <c r="W43" s="32">
        <v>37.5</v>
      </c>
    </row>
    <row r="44" spans="1:23" s="1" customFormat="1" ht="12" customHeight="1">
      <c r="A44" s="70" t="s">
        <v>202</v>
      </c>
      <c r="B44" s="36" t="s">
        <v>80</v>
      </c>
      <c r="C44" s="36" t="s">
        <v>81</v>
      </c>
      <c r="D44" s="12" t="s">
        <v>2</v>
      </c>
      <c r="E44" s="12" t="s">
        <v>2</v>
      </c>
      <c r="F44" s="12" t="s">
        <v>2</v>
      </c>
      <c r="G44" s="12" t="s">
        <v>2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O44" s="12" t="s">
        <v>2</v>
      </c>
      <c r="P44" s="12" t="s">
        <v>2</v>
      </c>
      <c r="Q44" s="12" t="s">
        <v>2</v>
      </c>
      <c r="R44" s="12" t="s">
        <v>2</v>
      </c>
      <c r="S44" s="12" t="s">
        <v>2</v>
      </c>
      <c r="T44" s="12" t="s">
        <v>2</v>
      </c>
      <c r="U44" s="35">
        <v>503.7</v>
      </c>
      <c r="V44" s="35">
        <v>378.3</v>
      </c>
      <c r="W44" s="32">
        <v>791.3</v>
      </c>
    </row>
    <row r="45" spans="1:23" s="1" customFormat="1" ht="12" customHeight="1">
      <c r="A45" s="77" t="s">
        <v>82</v>
      </c>
      <c r="B45" s="9" t="s">
        <v>82</v>
      </c>
      <c r="C45" s="62" t="s">
        <v>83</v>
      </c>
      <c r="D45" s="12">
        <v>91811.7</v>
      </c>
      <c r="E45" s="12">
        <f>321807.7-195300</f>
        <v>126507.70000000001</v>
      </c>
      <c r="F45" s="12">
        <f>31273.5+128.5</f>
        <v>31402</v>
      </c>
      <c r="G45" s="12">
        <v>8527.4</v>
      </c>
      <c r="H45" s="12">
        <v>4868.3</v>
      </c>
      <c r="I45" s="12">
        <v>6756.9</v>
      </c>
      <c r="J45" s="11">
        <v>12984.4</v>
      </c>
      <c r="K45" s="11">
        <v>12730</v>
      </c>
      <c r="L45" s="11">
        <v>31121.2</v>
      </c>
      <c r="M45" s="11">
        <v>46518.2</v>
      </c>
      <c r="N45" s="11">
        <v>26130.9</v>
      </c>
      <c r="O45" s="11">
        <v>8793.6</v>
      </c>
      <c r="P45" s="11">
        <v>6303.2</v>
      </c>
      <c r="Q45" s="11">
        <v>95856.8</v>
      </c>
      <c r="R45" s="11">
        <v>80916.7</v>
      </c>
      <c r="S45" s="25">
        <v>205391.1</v>
      </c>
      <c r="T45" s="32">
        <v>445501.1</v>
      </c>
      <c r="U45" s="35">
        <v>132978.2</v>
      </c>
      <c r="V45" s="35">
        <v>104821.8</v>
      </c>
      <c r="W45" s="32">
        <v>183510.3</v>
      </c>
    </row>
    <row r="46" spans="1:23" s="1" customFormat="1" ht="12" customHeight="1">
      <c r="A46" s="77" t="s">
        <v>84</v>
      </c>
      <c r="B46" s="9" t="s">
        <v>84</v>
      </c>
      <c r="C46" s="62" t="s">
        <v>85</v>
      </c>
      <c r="D46" s="12">
        <v>17.8</v>
      </c>
      <c r="E46" s="12">
        <v>540.7</v>
      </c>
      <c r="F46" s="12">
        <f>-25.4+49+49</f>
        <v>72.6</v>
      </c>
      <c r="G46" s="12">
        <v>58.5</v>
      </c>
      <c r="H46" s="12">
        <v>11.6</v>
      </c>
      <c r="I46" s="12">
        <v>753</v>
      </c>
      <c r="J46" s="11">
        <f>548.1+9.6768</f>
        <v>557.7768</v>
      </c>
      <c r="K46" s="11">
        <v>961.3</v>
      </c>
      <c r="L46" s="11">
        <v>1826.3</v>
      </c>
      <c r="M46" s="11">
        <v>11546</v>
      </c>
      <c r="N46" s="11">
        <v>10515.9</v>
      </c>
      <c r="O46" s="11">
        <v>22929.9</v>
      </c>
      <c r="P46" s="11">
        <v>8098.6</v>
      </c>
      <c r="Q46" s="11">
        <v>11359.8</v>
      </c>
      <c r="R46" s="11">
        <v>1967.4</v>
      </c>
      <c r="S46" s="25">
        <v>2330.8</v>
      </c>
      <c r="T46" s="32">
        <v>425</v>
      </c>
      <c r="U46" s="35">
        <v>1297.9</v>
      </c>
      <c r="V46" s="35">
        <v>34543.9</v>
      </c>
      <c r="W46" s="32">
        <v>31652.4</v>
      </c>
    </row>
    <row r="47" spans="1:23" s="1" customFormat="1" ht="14.25" customHeight="1">
      <c r="A47" s="77" t="s">
        <v>215</v>
      </c>
      <c r="B47" s="9" t="s">
        <v>86</v>
      </c>
      <c r="C47" s="63" t="s">
        <v>87</v>
      </c>
      <c r="D47" s="12">
        <v>154.6</v>
      </c>
      <c r="E47" s="12">
        <v>346.4</v>
      </c>
      <c r="F47" s="12">
        <f>108.5+165.8</f>
        <v>274.3</v>
      </c>
      <c r="G47" s="12">
        <v>1886</v>
      </c>
      <c r="H47" s="12">
        <v>1093.5</v>
      </c>
      <c r="I47" s="12">
        <v>891.3</v>
      </c>
      <c r="J47" s="11">
        <v>2488.1</v>
      </c>
      <c r="K47" s="11">
        <v>8538.5</v>
      </c>
      <c r="L47" s="11">
        <v>14644.2</v>
      </c>
      <c r="M47" s="11">
        <v>6784.7</v>
      </c>
      <c r="N47" s="11">
        <v>4510.2</v>
      </c>
      <c r="O47" s="11">
        <v>7316.7</v>
      </c>
      <c r="P47" s="11">
        <v>29090.3</v>
      </c>
      <c r="Q47" s="11">
        <v>57530.8</v>
      </c>
      <c r="R47" s="11">
        <v>51467.7</v>
      </c>
      <c r="S47" s="25">
        <v>70752.1</v>
      </c>
      <c r="T47" s="32">
        <v>149602.2</v>
      </c>
      <c r="U47" s="35">
        <v>141171.6</v>
      </c>
      <c r="V47" s="35">
        <v>468336.6</v>
      </c>
      <c r="W47" s="32">
        <v>221646.2</v>
      </c>
    </row>
    <row r="48" spans="1:23" s="1" customFormat="1" ht="12" customHeight="1">
      <c r="A48" s="70" t="s">
        <v>201</v>
      </c>
      <c r="B48" s="36" t="s">
        <v>124</v>
      </c>
      <c r="C48" s="62" t="s">
        <v>125</v>
      </c>
      <c r="D48" s="12">
        <v>2.1</v>
      </c>
      <c r="E48" s="12" t="s">
        <v>2</v>
      </c>
      <c r="F48" s="12">
        <f>336.6+6.5</f>
        <v>343.1</v>
      </c>
      <c r="G48" s="12">
        <v>13930.3</v>
      </c>
      <c r="H48" s="12">
        <v>759.8</v>
      </c>
      <c r="I48" s="12">
        <v>61.6</v>
      </c>
      <c r="J48" s="11">
        <v>3916.7</v>
      </c>
      <c r="K48" s="11">
        <v>7679.4</v>
      </c>
      <c r="L48" s="11">
        <v>7217.1</v>
      </c>
      <c r="M48" s="11">
        <v>8515.3</v>
      </c>
      <c r="N48" s="11">
        <v>445.8</v>
      </c>
      <c r="O48" s="11">
        <v>694.8</v>
      </c>
      <c r="P48" s="11">
        <v>2676</v>
      </c>
      <c r="Q48" s="11">
        <v>24337.3</v>
      </c>
      <c r="R48" s="11">
        <v>11875.7</v>
      </c>
      <c r="S48" s="25">
        <v>17900.1</v>
      </c>
      <c r="T48" s="32">
        <v>1620.3</v>
      </c>
      <c r="U48" s="35">
        <v>27829.3</v>
      </c>
      <c r="V48" s="35">
        <v>9504.7</v>
      </c>
      <c r="W48" s="32">
        <v>3195</v>
      </c>
    </row>
    <row r="49" spans="1:23" s="1" customFormat="1" ht="12" customHeight="1">
      <c r="A49" s="77" t="s">
        <v>88</v>
      </c>
      <c r="B49" s="9" t="s">
        <v>88</v>
      </c>
      <c r="C49" s="1" t="s">
        <v>89</v>
      </c>
      <c r="D49" s="12" t="s">
        <v>2</v>
      </c>
      <c r="E49" s="12" t="s">
        <v>2</v>
      </c>
      <c r="F49" s="12" t="s">
        <v>2</v>
      </c>
      <c r="G49" s="12" t="s">
        <v>2</v>
      </c>
      <c r="H49" s="12" t="s">
        <v>2</v>
      </c>
      <c r="I49" s="12" t="s">
        <v>2</v>
      </c>
      <c r="J49" s="11">
        <v>0.3</v>
      </c>
      <c r="K49" s="11" t="s">
        <v>2</v>
      </c>
      <c r="L49" s="11" t="s">
        <v>2</v>
      </c>
      <c r="M49" s="11" t="s">
        <v>2</v>
      </c>
      <c r="N49" s="11" t="s">
        <v>2</v>
      </c>
      <c r="O49" s="11" t="s">
        <v>2</v>
      </c>
      <c r="P49" s="11" t="s">
        <v>2</v>
      </c>
      <c r="Q49" s="11" t="s">
        <v>2</v>
      </c>
      <c r="R49" s="11" t="s">
        <v>2</v>
      </c>
      <c r="S49" s="11" t="s">
        <v>2</v>
      </c>
      <c r="T49" s="11" t="s">
        <v>2</v>
      </c>
      <c r="U49" s="11" t="s">
        <v>2</v>
      </c>
      <c r="V49" s="11" t="s">
        <v>2</v>
      </c>
      <c r="W49" s="11" t="s">
        <v>2</v>
      </c>
    </row>
    <row r="50" spans="1:23" s="1" customFormat="1" ht="12" customHeight="1">
      <c r="A50" s="77" t="s">
        <v>90</v>
      </c>
      <c r="B50" s="9" t="s">
        <v>90</v>
      </c>
      <c r="C50" s="62" t="s">
        <v>91</v>
      </c>
      <c r="D50" s="12">
        <v>165.8</v>
      </c>
      <c r="E50" s="12">
        <v>267.1</v>
      </c>
      <c r="F50" s="12" t="s">
        <v>2</v>
      </c>
      <c r="G50" s="12" t="s">
        <v>2</v>
      </c>
      <c r="H50" s="12">
        <v>0.3</v>
      </c>
      <c r="I50" s="12">
        <v>14.5</v>
      </c>
      <c r="J50" s="11">
        <v>6.6</v>
      </c>
      <c r="K50" s="12" t="s">
        <v>2</v>
      </c>
      <c r="L50" s="11">
        <v>9.1</v>
      </c>
      <c r="M50" s="11" t="s">
        <v>2</v>
      </c>
      <c r="N50" s="11" t="s">
        <v>2</v>
      </c>
      <c r="O50" s="11" t="s">
        <v>2</v>
      </c>
      <c r="P50" s="11" t="s">
        <v>2</v>
      </c>
      <c r="Q50" s="11">
        <v>2.6</v>
      </c>
      <c r="R50" s="60" t="s">
        <v>2</v>
      </c>
      <c r="S50" s="25">
        <v>1.1</v>
      </c>
      <c r="T50" s="11" t="s">
        <v>2</v>
      </c>
      <c r="U50" s="11" t="s">
        <v>2</v>
      </c>
      <c r="V50" s="11" t="s">
        <v>2</v>
      </c>
      <c r="W50" s="11" t="s">
        <v>2</v>
      </c>
    </row>
    <row r="51" spans="1:23" s="1" customFormat="1" ht="12" customHeight="1">
      <c r="A51" s="77" t="s">
        <v>92</v>
      </c>
      <c r="B51" s="9" t="s">
        <v>92</v>
      </c>
      <c r="C51" s="62" t="s">
        <v>93</v>
      </c>
      <c r="D51" s="12" t="s">
        <v>2</v>
      </c>
      <c r="E51" s="12" t="s">
        <v>2</v>
      </c>
      <c r="F51" s="12" t="s">
        <v>2</v>
      </c>
      <c r="G51" s="12" t="s">
        <v>2</v>
      </c>
      <c r="H51" s="12" t="s">
        <v>2</v>
      </c>
      <c r="I51" s="12" t="s">
        <v>2</v>
      </c>
      <c r="J51" s="12" t="s">
        <v>2</v>
      </c>
      <c r="K51" s="12" t="s">
        <v>2</v>
      </c>
      <c r="L51" s="11">
        <v>254.7</v>
      </c>
      <c r="M51" s="11">
        <v>1169.4</v>
      </c>
      <c r="N51" s="11">
        <v>971.5</v>
      </c>
      <c r="O51" s="11">
        <v>461.1</v>
      </c>
      <c r="P51" s="11">
        <v>1076.3</v>
      </c>
      <c r="Q51" s="11">
        <v>2137.1</v>
      </c>
      <c r="R51" s="11">
        <v>4888.3</v>
      </c>
      <c r="S51" s="25">
        <v>409.7</v>
      </c>
      <c r="T51" s="11" t="s">
        <v>2</v>
      </c>
      <c r="U51" s="32">
        <v>0.3</v>
      </c>
      <c r="V51" s="35">
        <v>2.6</v>
      </c>
      <c r="W51" s="32">
        <v>8.1</v>
      </c>
    </row>
    <row r="52" spans="1:23" s="1" customFormat="1" ht="12" customHeight="1">
      <c r="A52" s="77" t="s">
        <v>94</v>
      </c>
      <c r="B52" s="9" t="s">
        <v>94</v>
      </c>
      <c r="C52" s="62" t="s">
        <v>95</v>
      </c>
      <c r="D52" s="12">
        <v>2.1</v>
      </c>
      <c r="E52" s="12">
        <v>1.5</v>
      </c>
      <c r="F52" s="12">
        <v>68</v>
      </c>
      <c r="G52" s="12" t="s">
        <v>2</v>
      </c>
      <c r="H52" s="12">
        <v>7.9</v>
      </c>
      <c r="I52" s="12" t="s">
        <v>2</v>
      </c>
      <c r="J52" s="11" t="s">
        <v>2</v>
      </c>
      <c r="K52" s="12">
        <v>209.2</v>
      </c>
      <c r="L52" s="11">
        <v>51.2</v>
      </c>
      <c r="M52" s="11">
        <v>44.3</v>
      </c>
      <c r="N52" s="11">
        <v>2.1</v>
      </c>
      <c r="O52" s="11">
        <v>5.7</v>
      </c>
      <c r="P52" s="11">
        <v>6.1</v>
      </c>
      <c r="Q52" s="11">
        <v>3782.4</v>
      </c>
      <c r="R52" s="11">
        <v>4518.9</v>
      </c>
      <c r="S52" s="25">
        <v>3996.7</v>
      </c>
      <c r="T52" s="32">
        <v>6350.8</v>
      </c>
      <c r="U52" s="32">
        <v>5068.5</v>
      </c>
      <c r="V52" s="35">
        <v>6527.8</v>
      </c>
      <c r="W52" s="32">
        <v>1669.9</v>
      </c>
    </row>
    <row r="53" spans="1:23" s="1" customFormat="1" ht="12" customHeight="1">
      <c r="A53" s="77" t="s">
        <v>96</v>
      </c>
      <c r="B53" s="9" t="s">
        <v>96</v>
      </c>
      <c r="C53" s="1" t="s">
        <v>97</v>
      </c>
      <c r="D53" s="12" t="s">
        <v>2</v>
      </c>
      <c r="E53" s="12" t="s">
        <v>2</v>
      </c>
      <c r="F53" s="12" t="s">
        <v>2</v>
      </c>
      <c r="G53" s="12" t="s">
        <v>2</v>
      </c>
      <c r="H53" s="12" t="s">
        <v>2</v>
      </c>
      <c r="I53" s="12">
        <v>10</v>
      </c>
      <c r="J53" s="11">
        <v>6.2</v>
      </c>
      <c r="K53" s="12">
        <v>48</v>
      </c>
      <c r="L53" s="11">
        <v>0.2</v>
      </c>
      <c r="M53" s="11">
        <v>137.4</v>
      </c>
      <c r="N53" s="11" t="s">
        <v>2</v>
      </c>
      <c r="O53" s="11" t="s">
        <v>2</v>
      </c>
      <c r="P53" s="11" t="s">
        <v>2</v>
      </c>
      <c r="Q53" s="11">
        <v>14.6</v>
      </c>
      <c r="R53" s="60" t="s">
        <v>2</v>
      </c>
      <c r="S53" s="25" t="s">
        <v>2</v>
      </c>
      <c r="T53" s="25" t="s">
        <v>2</v>
      </c>
      <c r="U53" s="25" t="s">
        <v>2</v>
      </c>
      <c r="V53" s="25" t="s">
        <v>2</v>
      </c>
      <c r="W53" s="25" t="s">
        <v>2</v>
      </c>
    </row>
    <row r="54" spans="1:23" s="1" customFormat="1" ht="12" customHeight="1">
      <c r="A54" s="77" t="s">
        <v>98</v>
      </c>
      <c r="B54" s="9" t="s">
        <v>98</v>
      </c>
      <c r="C54" s="62" t="s">
        <v>99</v>
      </c>
      <c r="D54" s="12">
        <v>0.4</v>
      </c>
      <c r="E54" s="12">
        <v>0.3</v>
      </c>
      <c r="F54" s="12" t="s">
        <v>2</v>
      </c>
      <c r="G54" s="12">
        <v>434.8</v>
      </c>
      <c r="H54" s="12">
        <v>134.3</v>
      </c>
      <c r="I54" s="12">
        <v>5.4</v>
      </c>
      <c r="J54" s="11">
        <v>0.4</v>
      </c>
      <c r="K54" s="11">
        <v>75.1</v>
      </c>
      <c r="L54" s="11">
        <v>173.3</v>
      </c>
      <c r="M54" s="11">
        <v>520</v>
      </c>
      <c r="N54" s="11">
        <v>250.5</v>
      </c>
      <c r="O54" s="11">
        <v>1356.2</v>
      </c>
      <c r="P54" s="11">
        <v>1178.3</v>
      </c>
      <c r="Q54" s="11">
        <v>738.2</v>
      </c>
      <c r="R54" s="11">
        <v>154.6</v>
      </c>
      <c r="S54" s="25">
        <v>201.7</v>
      </c>
      <c r="T54" s="32">
        <v>117.4</v>
      </c>
      <c r="U54" s="32">
        <v>376.6</v>
      </c>
      <c r="V54" s="35">
        <v>251.9</v>
      </c>
      <c r="W54" s="32">
        <v>229.8</v>
      </c>
    </row>
    <row r="55" spans="1:23" s="1" customFormat="1" ht="12" customHeight="1">
      <c r="A55" s="77" t="s">
        <v>100</v>
      </c>
      <c r="B55" s="9" t="s">
        <v>100</v>
      </c>
      <c r="C55" s="62" t="s">
        <v>101</v>
      </c>
      <c r="D55" s="12" t="s">
        <v>2</v>
      </c>
      <c r="E55" s="12">
        <v>300</v>
      </c>
      <c r="F55" s="12" t="s">
        <v>2</v>
      </c>
      <c r="G55" s="12">
        <v>650.6</v>
      </c>
      <c r="H55" s="12" t="s">
        <v>2</v>
      </c>
      <c r="I55" s="12">
        <v>20.6</v>
      </c>
      <c r="J55" s="12" t="s">
        <v>2</v>
      </c>
      <c r="K55" s="12" t="s">
        <v>2</v>
      </c>
      <c r="L55" s="11">
        <v>345</v>
      </c>
      <c r="M55" s="11">
        <v>46.3</v>
      </c>
      <c r="N55" s="11">
        <v>24.9</v>
      </c>
      <c r="O55" s="11">
        <v>22.5</v>
      </c>
      <c r="P55" s="11">
        <v>23.6</v>
      </c>
      <c r="Q55" s="11">
        <v>17.7</v>
      </c>
      <c r="R55" s="60" t="s">
        <v>2</v>
      </c>
      <c r="S55" s="25" t="s">
        <v>2</v>
      </c>
      <c r="T55" s="25" t="s">
        <v>2</v>
      </c>
      <c r="U55" s="25" t="s">
        <v>2</v>
      </c>
      <c r="V55" s="25" t="s">
        <v>2</v>
      </c>
      <c r="W55" s="25" t="s">
        <v>2</v>
      </c>
    </row>
    <row r="56" spans="1:23" s="1" customFormat="1" ht="12" customHeight="1">
      <c r="A56" s="77" t="s">
        <v>102</v>
      </c>
      <c r="B56" s="9" t="s">
        <v>102</v>
      </c>
      <c r="C56" s="62" t="s">
        <v>103</v>
      </c>
      <c r="D56" s="12" t="s">
        <v>2</v>
      </c>
      <c r="E56" s="12" t="s">
        <v>2</v>
      </c>
      <c r="F56" s="12" t="s">
        <v>2</v>
      </c>
      <c r="G56" s="12" t="s">
        <v>2</v>
      </c>
      <c r="H56" s="12" t="s">
        <v>2</v>
      </c>
      <c r="I56" s="12" t="s">
        <v>2</v>
      </c>
      <c r="J56" s="12" t="s">
        <v>2</v>
      </c>
      <c r="K56" s="12" t="s">
        <v>2</v>
      </c>
      <c r="L56" s="11">
        <v>4.2</v>
      </c>
      <c r="M56" s="11">
        <v>5.7</v>
      </c>
      <c r="N56" s="11" t="s">
        <v>2</v>
      </c>
      <c r="O56" s="11" t="s">
        <v>2</v>
      </c>
      <c r="P56" s="11" t="s">
        <v>2</v>
      </c>
      <c r="Q56" s="11" t="s">
        <v>2</v>
      </c>
      <c r="R56" s="11" t="s">
        <v>2</v>
      </c>
      <c r="S56" s="11" t="s">
        <v>2</v>
      </c>
      <c r="T56" s="11" t="s">
        <v>2</v>
      </c>
      <c r="U56" s="35">
        <v>2004.1</v>
      </c>
      <c r="V56" s="35">
        <v>5079.4</v>
      </c>
      <c r="W56" s="32">
        <v>439.9</v>
      </c>
    </row>
    <row r="57" spans="1:23" s="1" customFormat="1" ht="12" customHeight="1">
      <c r="A57" s="77" t="s">
        <v>104</v>
      </c>
      <c r="B57" s="9" t="s">
        <v>104</v>
      </c>
      <c r="C57" s="62" t="s">
        <v>105</v>
      </c>
      <c r="D57" s="12" t="s">
        <v>2</v>
      </c>
      <c r="E57" s="12">
        <v>124</v>
      </c>
      <c r="F57" s="12">
        <v>2505</v>
      </c>
      <c r="G57" s="12">
        <v>1694.5</v>
      </c>
      <c r="H57" s="12">
        <v>90</v>
      </c>
      <c r="I57" s="12">
        <v>2964.8</v>
      </c>
      <c r="J57" s="11">
        <v>188.9</v>
      </c>
      <c r="K57" s="12" t="s">
        <v>2</v>
      </c>
      <c r="L57" s="11" t="s">
        <v>2</v>
      </c>
      <c r="M57" s="11">
        <v>0.1</v>
      </c>
      <c r="N57" s="11" t="s">
        <v>2</v>
      </c>
      <c r="O57" s="11" t="s">
        <v>2</v>
      </c>
      <c r="P57" s="11" t="s">
        <v>2</v>
      </c>
      <c r="Q57" s="11" t="s">
        <v>2</v>
      </c>
      <c r="R57" s="11" t="s">
        <v>2</v>
      </c>
      <c r="S57" s="11" t="s">
        <v>2</v>
      </c>
      <c r="T57" s="11" t="s">
        <v>2</v>
      </c>
      <c r="U57" s="11" t="s">
        <v>2</v>
      </c>
      <c r="V57" s="11" t="s">
        <v>2</v>
      </c>
      <c r="W57" s="11" t="s">
        <v>2</v>
      </c>
    </row>
    <row r="58" spans="1:23" s="1" customFormat="1" ht="12" customHeight="1">
      <c r="A58" s="77" t="s">
        <v>106</v>
      </c>
      <c r="B58" s="9" t="s">
        <v>106</v>
      </c>
      <c r="C58" s="62" t="s">
        <v>107</v>
      </c>
      <c r="D58" s="12" t="s">
        <v>2</v>
      </c>
      <c r="E58" s="12" t="s">
        <v>2</v>
      </c>
      <c r="F58" s="12" t="s">
        <v>2</v>
      </c>
      <c r="G58" s="12" t="s">
        <v>2</v>
      </c>
      <c r="H58" s="12" t="s">
        <v>2</v>
      </c>
      <c r="I58" s="12" t="s">
        <v>2</v>
      </c>
      <c r="J58" s="12" t="s">
        <v>2</v>
      </c>
      <c r="K58" s="12" t="s">
        <v>2</v>
      </c>
      <c r="L58" s="12" t="s">
        <v>2</v>
      </c>
      <c r="M58" s="12" t="s">
        <v>2</v>
      </c>
      <c r="N58" s="11">
        <v>684.2</v>
      </c>
      <c r="O58" s="11" t="s">
        <v>2</v>
      </c>
      <c r="P58" s="11">
        <v>684.2</v>
      </c>
      <c r="Q58" s="11">
        <v>16.8</v>
      </c>
      <c r="R58" s="11">
        <v>4072.1</v>
      </c>
      <c r="S58" s="25" t="s">
        <v>2</v>
      </c>
      <c r="T58" s="25" t="s">
        <v>2</v>
      </c>
      <c r="U58" s="32">
        <v>0.4</v>
      </c>
      <c r="V58" s="35">
        <v>3.9</v>
      </c>
      <c r="W58" s="32">
        <v>12.2</v>
      </c>
    </row>
    <row r="59" spans="1:23" s="1" customFormat="1" ht="12" customHeight="1">
      <c r="A59" s="77" t="s">
        <v>108</v>
      </c>
      <c r="B59" s="9" t="s">
        <v>108</v>
      </c>
      <c r="C59" s="62" t="s">
        <v>109</v>
      </c>
      <c r="D59" s="12">
        <v>0.1</v>
      </c>
      <c r="E59" s="12">
        <v>365.3</v>
      </c>
      <c r="F59" s="12">
        <v>19.4</v>
      </c>
      <c r="G59" s="12">
        <v>221.4</v>
      </c>
      <c r="H59" s="12">
        <v>30.1</v>
      </c>
      <c r="I59" s="12">
        <v>9199.8</v>
      </c>
      <c r="J59" s="11">
        <v>1716.4</v>
      </c>
      <c r="K59" s="11">
        <v>1116.1</v>
      </c>
      <c r="L59" s="11">
        <v>2505</v>
      </c>
      <c r="M59" s="11">
        <v>669</v>
      </c>
      <c r="N59" s="11">
        <v>2.8</v>
      </c>
      <c r="O59" s="11">
        <v>7.7</v>
      </c>
      <c r="P59" s="11">
        <v>64.9</v>
      </c>
      <c r="Q59" s="60" t="s">
        <v>2</v>
      </c>
      <c r="R59" s="11">
        <v>6.9</v>
      </c>
      <c r="S59" s="25" t="s">
        <v>2</v>
      </c>
      <c r="T59" s="32">
        <v>5.4</v>
      </c>
      <c r="U59" s="35">
        <v>1146.4</v>
      </c>
      <c r="V59" s="35">
        <v>9499.8</v>
      </c>
      <c r="W59" s="32">
        <v>6504.4</v>
      </c>
    </row>
    <row r="60" spans="1:23" s="1" customFormat="1" ht="12" customHeight="1">
      <c r="A60" s="77" t="s">
        <v>190</v>
      </c>
      <c r="B60" s="9" t="s">
        <v>190</v>
      </c>
      <c r="C60" s="9" t="s">
        <v>191</v>
      </c>
      <c r="D60" s="12" t="s">
        <v>2</v>
      </c>
      <c r="E60" s="12" t="s">
        <v>2</v>
      </c>
      <c r="F60" s="12" t="s">
        <v>2</v>
      </c>
      <c r="G60" s="12" t="s">
        <v>2</v>
      </c>
      <c r="H60" s="12" t="s">
        <v>2</v>
      </c>
      <c r="I60" s="12" t="s">
        <v>2</v>
      </c>
      <c r="J60" s="12" t="s">
        <v>2</v>
      </c>
      <c r="K60" s="11">
        <v>0.5</v>
      </c>
      <c r="L60" s="11" t="s">
        <v>2</v>
      </c>
      <c r="M60" s="11" t="s">
        <v>2</v>
      </c>
      <c r="N60" s="11" t="s">
        <v>2</v>
      </c>
      <c r="O60" s="11" t="s">
        <v>2</v>
      </c>
      <c r="P60" s="11" t="s">
        <v>2</v>
      </c>
      <c r="Q60" s="11" t="s">
        <v>2</v>
      </c>
      <c r="R60" s="11" t="s">
        <v>2</v>
      </c>
      <c r="S60" s="11" t="s">
        <v>2</v>
      </c>
      <c r="T60" s="11" t="s">
        <v>2</v>
      </c>
      <c r="U60" s="11" t="s">
        <v>2</v>
      </c>
      <c r="V60" s="11" t="s">
        <v>2</v>
      </c>
      <c r="W60" s="11" t="s">
        <v>2</v>
      </c>
    </row>
    <row r="61" spans="1:23" s="1" customFormat="1" ht="12" customHeight="1">
      <c r="A61" s="77" t="s">
        <v>110</v>
      </c>
      <c r="B61" s="9" t="s">
        <v>110</v>
      </c>
      <c r="C61" s="62" t="s">
        <v>111</v>
      </c>
      <c r="D61" s="12" t="s">
        <v>2</v>
      </c>
      <c r="E61" s="12" t="s">
        <v>2</v>
      </c>
      <c r="F61" s="12" t="s">
        <v>2</v>
      </c>
      <c r="G61" s="12" t="s">
        <v>2</v>
      </c>
      <c r="H61" s="12" t="s">
        <v>2</v>
      </c>
      <c r="I61" s="12" t="s">
        <v>2</v>
      </c>
      <c r="J61" s="12" t="s">
        <v>2</v>
      </c>
      <c r="K61" s="11" t="s">
        <v>2</v>
      </c>
      <c r="L61" s="11">
        <v>29.4</v>
      </c>
      <c r="M61" s="11" t="s">
        <v>2</v>
      </c>
      <c r="N61" s="11" t="s">
        <v>2</v>
      </c>
      <c r="O61" s="11">
        <v>75</v>
      </c>
      <c r="P61" s="11" t="s">
        <v>2</v>
      </c>
      <c r="Q61" s="11" t="s">
        <v>2</v>
      </c>
      <c r="R61" s="11" t="s">
        <v>2</v>
      </c>
      <c r="S61" s="11" t="s">
        <v>2</v>
      </c>
      <c r="T61" s="11" t="s">
        <v>2</v>
      </c>
      <c r="U61" s="11" t="s">
        <v>2</v>
      </c>
      <c r="V61" s="11" t="s">
        <v>2</v>
      </c>
      <c r="W61" s="11" t="s">
        <v>2</v>
      </c>
    </row>
    <row r="62" spans="1:23" s="1" customFormat="1" ht="12" customHeight="1">
      <c r="A62" s="77" t="s">
        <v>203</v>
      </c>
      <c r="B62" s="9" t="s">
        <v>112</v>
      </c>
      <c r="C62" s="63" t="s">
        <v>113</v>
      </c>
      <c r="D62" s="12" t="s">
        <v>2</v>
      </c>
      <c r="E62" s="12" t="s">
        <v>2</v>
      </c>
      <c r="F62" s="12" t="s">
        <v>2</v>
      </c>
      <c r="G62" s="12" t="s">
        <v>2</v>
      </c>
      <c r="H62" s="12" t="s">
        <v>2</v>
      </c>
      <c r="I62" s="12" t="s">
        <v>2</v>
      </c>
      <c r="J62" s="12" t="s">
        <v>2</v>
      </c>
      <c r="K62" s="11" t="s">
        <v>2</v>
      </c>
      <c r="L62" s="11" t="s">
        <v>2</v>
      </c>
      <c r="M62" s="11" t="s">
        <v>2</v>
      </c>
      <c r="N62" s="11" t="s">
        <v>2</v>
      </c>
      <c r="O62" s="11">
        <v>327.4</v>
      </c>
      <c r="P62" s="11">
        <v>845.7</v>
      </c>
      <c r="Q62" s="11" t="s">
        <v>2</v>
      </c>
      <c r="R62" s="11" t="s">
        <v>2</v>
      </c>
      <c r="S62" s="11" t="s">
        <v>2</v>
      </c>
      <c r="T62" s="11" t="s">
        <v>2</v>
      </c>
      <c r="U62" s="11" t="s">
        <v>2</v>
      </c>
      <c r="V62" s="11" t="s">
        <v>2</v>
      </c>
      <c r="W62" s="11" t="s">
        <v>2</v>
      </c>
    </row>
    <row r="63" spans="1:23" s="1" customFormat="1" ht="12.75" customHeight="1">
      <c r="A63" s="71" t="s">
        <v>204</v>
      </c>
      <c r="B63" s="64" t="s">
        <v>114</v>
      </c>
      <c r="C63" s="62" t="s">
        <v>115</v>
      </c>
      <c r="D63" s="12" t="s">
        <v>2</v>
      </c>
      <c r="E63" s="12">
        <v>1.3</v>
      </c>
      <c r="F63" s="12">
        <v>15.5</v>
      </c>
      <c r="G63" s="12">
        <v>59.6</v>
      </c>
      <c r="H63" s="12">
        <v>783.3</v>
      </c>
      <c r="I63" s="12">
        <v>583.5</v>
      </c>
      <c r="J63" s="11">
        <v>846.1</v>
      </c>
      <c r="K63" s="11">
        <v>1138.6</v>
      </c>
      <c r="L63" s="11">
        <v>6822.4</v>
      </c>
      <c r="M63" s="11">
        <v>1633.6</v>
      </c>
      <c r="N63" s="11">
        <v>1095.4</v>
      </c>
      <c r="O63" s="11">
        <v>3123.8</v>
      </c>
      <c r="P63" s="11">
        <v>1658.1</v>
      </c>
      <c r="Q63" s="11">
        <v>4781.9</v>
      </c>
      <c r="R63" s="11">
        <v>1818.9</v>
      </c>
      <c r="S63" s="25">
        <v>1048.4</v>
      </c>
      <c r="T63" s="32">
        <v>26946.8</v>
      </c>
      <c r="U63" s="32">
        <v>5127.3</v>
      </c>
      <c r="V63" s="35">
        <v>13747.3</v>
      </c>
      <c r="W63" s="32">
        <v>6823.9</v>
      </c>
    </row>
    <row r="64" spans="1:23" s="1" customFormat="1" ht="12" customHeight="1">
      <c r="A64" s="77" t="s">
        <v>116</v>
      </c>
      <c r="B64" s="9" t="s">
        <v>116</v>
      </c>
      <c r="C64" s="62" t="s">
        <v>117</v>
      </c>
      <c r="D64" s="12" t="s">
        <v>2</v>
      </c>
      <c r="E64" s="12" t="s">
        <v>2</v>
      </c>
      <c r="F64" s="12" t="s">
        <v>2</v>
      </c>
      <c r="G64" s="12" t="s">
        <v>2</v>
      </c>
      <c r="H64" s="12" t="s">
        <v>2</v>
      </c>
      <c r="I64" s="12" t="s">
        <v>2</v>
      </c>
      <c r="J64" s="12" t="s">
        <v>2</v>
      </c>
      <c r="K64" s="12" t="s">
        <v>2</v>
      </c>
      <c r="L64" s="12" t="s">
        <v>2</v>
      </c>
      <c r="M64" s="11">
        <v>0.1</v>
      </c>
      <c r="N64" s="11" t="s">
        <v>2</v>
      </c>
      <c r="O64" s="11" t="s">
        <v>2</v>
      </c>
      <c r="P64" s="11" t="s">
        <v>2</v>
      </c>
      <c r="Q64" s="11" t="s">
        <v>2</v>
      </c>
      <c r="R64" s="11" t="s">
        <v>2</v>
      </c>
      <c r="S64" s="11" t="s">
        <v>2</v>
      </c>
      <c r="T64" s="60" t="s">
        <v>2</v>
      </c>
      <c r="U64" s="60" t="s">
        <v>2</v>
      </c>
      <c r="V64" s="60" t="s">
        <v>2</v>
      </c>
      <c r="W64" s="60" t="s">
        <v>2</v>
      </c>
    </row>
    <row r="65" spans="1:23" s="1" customFormat="1" ht="12" customHeight="1">
      <c r="A65" s="77" t="s">
        <v>118</v>
      </c>
      <c r="B65" s="9" t="s">
        <v>118</v>
      </c>
      <c r="C65" s="62" t="s">
        <v>119</v>
      </c>
      <c r="D65" s="12">
        <v>3</v>
      </c>
      <c r="E65" s="12">
        <v>19.3</v>
      </c>
      <c r="F65" s="12">
        <v>151.1</v>
      </c>
      <c r="G65" s="12">
        <v>342</v>
      </c>
      <c r="H65" s="12">
        <v>167.9</v>
      </c>
      <c r="I65" s="12">
        <v>56.3</v>
      </c>
      <c r="J65" s="11">
        <v>34.2</v>
      </c>
      <c r="K65" s="11">
        <v>43.8</v>
      </c>
      <c r="L65" s="11">
        <v>67.7</v>
      </c>
      <c r="M65" s="11">
        <v>85.6</v>
      </c>
      <c r="N65" s="11">
        <v>399.8</v>
      </c>
      <c r="O65" s="11">
        <v>661.1</v>
      </c>
      <c r="P65" s="11">
        <v>3895.3</v>
      </c>
      <c r="Q65" s="26">
        <v>12628.6</v>
      </c>
      <c r="R65" s="26">
        <v>1732</v>
      </c>
      <c r="S65" s="25">
        <v>5673.8</v>
      </c>
      <c r="T65" s="32">
        <v>5722.2</v>
      </c>
      <c r="U65" s="35">
        <v>4404.7</v>
      </c>
      <c r="V65" s="35">
        <v>5902.3</v>
      </c>
      <c r="W65" s="32">
        <v>4573.6</v>
      </c>
    </row>
    <row r="66" spans="1:23" s="1" customFormat="1" ht="12" customHeight="1">
      <c r="A66" s="77" t="s">
        <v>120</v>
      </c>
      <c r="B66" s="9" t="s">
        <v>120</v>
      </c>
      <c r="C66" s="62" t="s">
        <v>121</v>
      </c>
      <c r="D66" s="12" t="s">
        <v>2</v>
      </c>
      <c r="E66" s="12">
        <v>2.2</v>
      </c>
      <c r="F66" s="12">
        <v>19.3</v>
      </c>
      <c r="G66" s="12">
        <v>211.1</v>
      </c>
      <c r="H66" s="12">
        <v>28.8</v>
      </c>
      <c r="I66" s="12">
        <v>10</v>
      </c>
      <c r="J66" s="12" t="s">
        <v>2</v>
      </c>
      <c r="K66" s="11">
        <v>210.89</v>
      </c>
      <c r="L66" s="11">
        <v>468.4</v>
      </c>
      <c r="M66" s="11">
        <v>807.4</v>
      </c>
      <c r="N66" s="11">
        <v>4.7</v>
      </c>
      <c r="O66" s="11">
        <v>62.7</v>
      </c>
      <c r="P66" s="11">
        <v>24.3</v>
      </c>
      <c r="Q66" s="11">
        <v>155.4</v>
      </c>
      <c r="R66" s="11">
        <v>1053.2</v>
      </c>
      <c r="S66" s="25">
        <v>643.7</v>
      </c>
      <c r="T66" s="32">
        <v>224.7</v>
      </c>
      <c r="U66" s="32">
        <v>708.6</v>
      </c>
      <c r="V66" s="35">
        <v>171.3</v>
      </c>
      <c r="W66" s="32" t="s">
        <v>2</v>
      </c>
    </row>
    <row r="67" spans="1:23" s="1" customFormat="1" ht="12" customHeight="1">
      <c r="A67" s="78" t="s">
        <v>122</v>
      </c>
      <c r="B67" s="13" t="s">
        <v>122</v>
      </c>
      <c r="C67" s="62" t="s">
        <v>123</v>
      </c>
      <c r="D67" s="12" t="s">
        <v>2</v>
      </c>
      <c r="E67" s="12" t="s">
        <v>2</v>
      </c>
      <c r="F67" s="12" t="s">
        <v>2</v>
      </c>
      <c r="G67" s="12" t="s">
        <v>2</v>
      </c>
      <c r="H67" s="12" t="s">
        <v>2</v>
      </c>
      <c r="I67" s="12">
        <v>1</v>
      </c>
      <c r="J67" s="11">
        <v>1.3</v>
      </c>
      <c r="K67" s="11">
        <v>1508.5</v>
      </c>
      <c r="L67" s="11">
        <v>1255.2</v>
      </c>
      <c r="M67" s="11">
        <v>1636.9</v>
      </c>
      <c r="N67" s="11">
        <v>7639.5</v>
      </c>
      <c r="O67" s="11">
        <v>865.6</v>
      </c>
      <c r="P67" s="11"/>
      <c r="Q67" s="11">
        <v>178.1</v>
      </c>
      <c r="R67" s="11">
        <v>502.3</v>
      </c>
      <c r="S67" s="25" t="s">
        <v>2</v>
      </c>
      <c r="T67" s="60" t="s">
        <v>2</v>
      </c>
      <c r="U67" s="60" t="s">
        <v>2</v>
      </c>
      <c r="V67" s="60" t="s">
        <v>2</v>
      </c>
      <c r="W67" s="60" t="s">
        <v>2</v>
      </c>
    </row>
    <row r="68" spans="1:23" s="1" customFormat="1" ht="12" customHeight="1">
      <c r="A68" s="69" t="s">
        <v>205</v>
      </c>
      <c r="B68" s="14" t="s">
        <v>189</v>
      </c>
      <c r="C68" s="14" t="s">
        <v>192</v>
      </c>
      <c r="D68" s="12" t="s">
        <v>2</v>
      </c>
      <c r="E68" s="12" t="s">
        <v>2</v>
      </c>
      <c r="F68" s="12" t="s">
        <v>2</v>
      </c>
      <c r="G68" s="12" t="s">
        <v>2</v>
      </c>
      <c r="H68" s="12" t="s">
        <v>2</v>
      </c>
      <c r="I68" s="12" t="s">
        <v>2</v>
      </c>
      <c r="J68" s="12" t="s">
        <v>2</v>
      </c>
      <c r="K68" s="12" t="s">
        <v>2</v>
      </c>
      <c r="L68" s="12" t="s">
        <v>2</v>
      </c>
      <c r="M68" s="12" t="s">
        <v>2</v>
      </c>
      <c r="N68" s="12" t="s">
        <v>2</v>
      </c>
      <c r="O68" s="12" t="s">
        <v>2</v>
      </c>
      <c r="P68" s="12" t="s">
        <v>2</v>
      </c>
      <c r="Q68" s="11">
        <v>3</v>
      </c>
      <c r="R68" s="60" t="s">
        <v>2</v>
      </c>
      <c r="S68" s="25" t="s">
        <v>2</v>
      </c>
      <c r="T68" s="60" t="s">
        <v>2</v>
      </c>
      <c r="U68" s="60" t="s">
        <v>2</v>
      </c>
      <c r="V68" s="60" t="s">
        <v>2</v>
      </c>
      <c r="W68" s="60" t="s">
        <v>2</v>
      </c>
    </row>
    <row r="69" spans="1:23" s="1" customFormat="1" ht="13.5" customHeight="1">
      <c r="A69" s="70" t="s">
        <v>126</v>
      </c>
      <c r="B69" s="36" t="s">
        <v>126</v>
      </c>
      <c r="C69" s="63" t="s">
        <v>127</v>
      </c>
      <c r="D69" s="12" t="s">
        <v>2</v>
      </c>
      <c r="E69" s="12" t="s">
        <v>2</v>
      </c>
      <c r="F69" s="12" t="s">
        <v>2</v>
      </c>
      <c r="G69" s="12">
        <v>262.9</v>
      </c>
      <c r="H69" s="12" t="s">
        <v>2</v>
      </c>
      <c r="I69" s="12" t="s">
        <v>2</v>
      </c>
      <c r="J69" s="12" t="s">
        <v>2</v>
      </c>
      <c r="K69" s="12" t="s">
        <v>2</v>
      </c>
      <c r="L69" s="12" t="s">
        <v>2</v>
      </c>
      <c r="M69" s="12" t="s">
        <v>2</v>
      </c>
      <c r="N69" s="12" t="s">
        <v>2</v>
      </c>
      <c r="O69" s="12" t="s">
        <v>2</v>
      </c>
      <c r="P69" s="12" t="s">
        <v>2</v>
      </c>
      <c r="Q69" s="12" t="s">
        <v>2</v>
      </c>
      <c r="R69" s="12" t="s">
        <v>2</v>
      </c>
      <c r="S69" s="25">
        <v>38923.7</v>
      </c>
      <c r="T69" s="32">
        <v>3023.4</v>
      </c>
      <c r="U69" s="35">
        <v>26498.7</v>
      </c>
      <c r="V69" s="35">
        <v>3085.4</v>
      </c>
      <c r="W69" s="32">
        <v>929.9</v>
      </c>
    </row>
    <row r="70" spans="1:23" s="1" customFormat="1" ht="12" customHeight="1">
      <c r="A70" s="78" t="s">
        <v>128</v>
      </c>
      <c r="B70" s="13" t="s">
        <v>128</v>
      </c>
      <c r="C70" s="62" t="s">
        <v>129</v>
      </c>
      <c r="D70" s="12" t="s">
        <v>2</v>
      </c>
      <c r="E70" s="12" t="s">
        <v>2</v>
      </c>
      <c r="F70" s="12" t="s">
        <v>2</v>
      </c>
      <c r="G70" s="12">
        <v>0.2</v>
      </c>
      <c r="H70" s="12">
        <v>0.9</v>
      </c>
      <c r="I70" s="12" t="s">
        <v>2</v>
      </c>
      <c r="J70" s="12" t="s">
        <v>2</v>
      </c>
      <c r="K70" s="12" t="s">
        <v>2</v>
      </c>
      <c r="L70" s="11">
        <v>0.2</v>
      </c>
      <c r="M70" s="12" t="s">
        <v>2</v>
      </c>
      <c r="N70" s="12" t="s">
        <v>2</v>
      </c>
      <c r="O70" s="12" t="s">
        <v>2</v>
      </c>
      <c r="P70" s="12" t="s">
        <v>2</v>
      </c>
      <c r="Q70" s="11">
        <v>143.8</v>
      </c>
      <c r="R70" s="12" t="s">
        <v>2</v>
      </c>
      <c r="S70" s="25">
        <v>69.3</v>
      </c>
      <c r="T70" s="60" t="s">
        <v>2</v>
      </c>
      <c r="U70" s="60" t="s">
        <v>2</v>
      </c>
      <c r="V70" s="60" t="s">
        <v>2</v>
      </c>
      <c r="W70" s="60" t="s">
        <v>2</v>
      </c>
    </row>
    <row r="71" spans="1:23" s="1" customFormat="1" ht="12" customHeight="1">
      <c r="A71" s="78" t="s">
        <v>130</v>
      </c>
      <c r="B71" s="13" t="s">
        <v>130</v>
      </c>
      <c r="C71" s="62" t="s">
        <v>131</v>
      </c>
      <c r="D71" s="12" t="s">
        <v>2</v>
      </c>
      <c r="E71" s="12" t="s">
        <v>2</v>
      </c>
      <c r="F71" s="12" t="s">
        <v>2</v>
      </c>
      <c r="G71" s="12" t="s">
        <v>2</v>
      </c>
      <c r="H71" s="12" t="s">
        <v>2</v>
      </c>
      <c r="I71" s="12" t="s">
        <v>2</v>
      </c>
      <c r="J71" s="12" t="s">
        <v>2</v>
      </c>
      <c r="K71" s="12" t="s">
        <v>2</v>
      </c>
      <c r="L71" s="11">
        <v>56.7</v>
      </c>
      <c r="M71" s="12" t="s">
        <v>2</v>
      </c>
      <c r="N71" s="12" t="s">
        <v>2</v>
      </c>
      <c r="O71" s="12" t="s">
        <v>2</v>
      </c>
      <c r="P71" s="12" t="s">
        <v>2</v>
      </c>
      <c r="Q71" s="12" t="s">
        <v>2</v>
      </c>
      <c r="R71" s="12" t="s">
        <v>2</v>
      </c>
      <c r="S71" s="12" t="s">
        <v>2</v>
      </c>
      <c r="T71" s="60" t="s">
        <v>2</v>
      </c>
      <c r="U71" s="60" t="s">
        <v>2</v>
      </c>
      <c r="V71" s="60" t="s">
        <v>2</v>
      </c>
      <c r="W71" s="60" t="s">
        <v>2</v>
      </c>
    </row>
    <row r="72" spans="1:23" s="1" customFormat="1" ht="12" customHeight="1">
      <c r="A72" s="69" t="s">
        <v>132</v>
      </c>
      <c r="B72" s="14" t="s">
        <v>132</v>
      </c>
      <c r="C72" s="62" t="s">
        <v>133</v>
      </c>
      <c r="D72" s="12" t="s">
        <v>2</v>
      </c>
      <c r="E72" s="12" t="s">
        <v>2</v>
      </c>
      <c r="F72" s="12" t="s">
        <v>2</v>
      </c>
      <c r="G72" s="12" t="s">
        <v>2</v>
      </c>
      <c r="H72" s="12" t="s">
        <v>2</v>
      </c>
      <c r="I72" s="12" t="s">
        <v>2</v>
      </c>
      <c r="J72" s="12" t="s">
        <v>2</v>
      </c>
      <c r="K72" s="12" t="s">
        <v>2</v>
      </c>
      <c r="L72" s="12" t="s">
        <v>2</v>
      </c>
      <c r="M72" s="12" t="s">
        <v>2</v>
      </c>
      <c r="N72" s="12" t="s">
        <v>2</v>
      </c>
      <c r="O72" s="12" t="s">
        <v>2</v>
      </c>
      <c r="P72" s="11">
        <v>1453</v>
      </c>
      <c r="Q72" s="11">
        <v>1265.9</v>
      </c>
      <c r="R72" s="12" t="s">
        <v>2</v>
      </c>
      <c r="S72" s="25" t="s">
        <v>2</v>
      </c>
      <c r="T72" s="60" t="s">
        <v>2</v>
      </c>
      <c r="U72" s="60" t="s">
        <v>2</v>
      </c>
      <c r="V72" s="60" t="s">
        <v>2</v>
      </c>
      <c r="W72" s="60" t="s">
        <v>2</v>
      </c>
    </row>
    <row r="73" spans="1:23" s="1" customFormat="1" ht="12" customHeight="1">
      <c r="A73" s="78" t="s">
        <v>134</v>
      </c>
      <c r="B73" s="56" t="s">
        <v>134</v>
      </c>
      <c r="C73" s="14" t="s">
        <v>135</v>
      </c>
      <c r="D73" s="12" t="s">
        <v>2</v>
      </c>
      <c r="E73" s="12" t="s">
        <v>2</v>
      </c>
      <c r="F73" s="12" t="s">
        <v>2</v>
      </c>
      <c r="G73" s="12" t="s">
        <v>2</v>
      </c>
      <c r="H73" s="12" t="s">
        <v>2</v>
      </c>
      <c r="I73" s="12" t="s">
        <v>2</v>
      </c>
      <c r="J73" s="12" t="s">
        <v>2</v>
      </c>
      <c r="K73" s="12" t="s">
        <v>2</v>
      </c>
      <c r="L73" s="12" t="s">
        <v>2</v>
      </c>
      <c r="M73" s="12" t="s">
        <v>2</v>
      </c>
      <c r="N73" s="12" t="s">
        <v>2</v>
      </c>
      <c r="O73" s="12" t="s">
        <v>2</v>
      </c>
      <c r="P73" s="12" t="s">
        <v>2</v>
      </c>
      <c r="Q73" s="12" t="s">
        <v>2</v>
      </c>
      <c r="R73" s="11">
        <v>27</v>
      </c>
      <c r="S73" s="25" t="s">
        <v>2</v>
      </c>
      <c r="T73" s="60" t="s">
        <v>2</v>
      </c>
      <c r="U73" s="60" t="s">
        <v>2</v>
      </c>
      <c r="V73" s="60" t="s">
        <v>2</v>
      </c>
      <c r="W73" s="60" t="s">
        <v>2</v>
      </c>
    </row>
    <row r="74" spans="1:23" s="1" customFormat="1" ht="14.25" customHeight="1">
      <c r="A74" s="79" t="s">
        <v>206</v>
      </c>
      <c r="B74" s="64" t="s">
        <v>136</v>
      </c>
      <c r="C74" s="1" t="s">
        <v>137</v>
      </c>
      <c r="D74" s="12">
        <v>230.9</v>
      </c>
      <c r="E74" s="12">
        <v>4318.2</v>
      </c>
      <c r="F74" s="12">
        <v>10007.4</v>
      </c>
      <c r="G74" s="12">
        <v>32523.3</v>
      </c>
      <c r="H74" s="12">
        <v>19154.3</v>
      </c>
      <c r="I74" s="12">
        <v>23577.6</v>
      </c>
      <c r="J74" s="11">
        <v>17502.2</v>
      </c>
      <c r="K74" s="11">
        <v>20144.1</v>
      </c>
      <c r="L74" s="11">
        <v>9881.9</v>
      </c>
      <c r="M74" s="11">
        <v>13952.3</v>
      </c>
      <c r="N74" s="11">
        <v>11719.9</v>
      </c>
      <c r="O74" s="11">
        <v>6357.6</v>
      </c>
      <c r="P74" s="11">
        <v>13029.7</v>
      </c>
      <c r="Q74" s="11">
        <v>6286.3</v>
      </c>
      <c r="R74" s="11">
        <v>23148.5</v>
      </c>
      <c r="S74" s="25">
        <v>11861.1</v>
      </c>
      <c r="T74" s="32">
        <v>12104.8</v>
      </c>
      <c r="U74" s="35">
        <v>5527</v>
      </c>
      <c r="V74" s="35">
        <v>8243.9</v>
      </c>
      <c r="W74" s="32">
        <v>14899.1</v>
      </c>
    </row>
    <row r="75" spans="1:23" s="1" customFormat="1" ht="12" customHeight="1">
      <c r="A75" s="77" t="s">
        <v>152</v>
      </c>
      <c r="B75" s="9" t="s">
        <v>152</v>
      </c>
      <c r="C75" s="63" t="s">
        <v>153</v>
      </c>
      <c r="D75" s="12"/>
      <c r="E75" s="12"/>
      <c r="F75" s="12"/>
      <c r="G75" s="12"/>
      <c r="H75" s="12"/>
      <c r="I75" s="12" t="s">
        <v>2</v>
      </c>
      <c r="J75" s="11" t="s">
        <v>2</v>
      </c>
      <c r="K75" s="11" t="s">
        <v>2</v>
      </c>
      <c r="L75" s="11" t="s">
        <v>2</v>
      </c>
      <c r="M75" s="11" t="s">
        <v>2</v>
      </c>
      <c r="N75" s="11" t="s">
        <v>2</v>
      </c>
      <c r="O75" s="11">
        <v>72.5</v>
      </c>
      <c r="P75" s="11">
        <v>73.2</v>
      </c>
      <c r="Q75" s="11">
        <v>486.3</v>
      </c>
      <c r="R75" s="11">
        <v>1515.1</v>
      </c>
      <c r="S75" s="25" t="s">
        <v>2</v>
      </c>
      <c r="T75" s="25" t="s">
        <v>2</v>
      </c>
      <c r="U75" s="25" t="s">
        <v>2</v>
      </c>
      <c r="V75" s="25" t="s">
        <v>2</v>
      </c>
      <c r="W75" s="25" t="s">
        <v>2</v>
      </c>
    </row>
    <row r="76" spans="1:23" s="1" customFormat="1" ht="12" customHeight="1">
      <c r="A76" s="77" t="s">
        <v>138</v>
      </c>
      <c r="B76" s="9" t="s">
        <v>138</v>
      </c>
      <c r="C76" s="62" t="s">
        <v>139</v>
      </c>
      <c r="D76" s="12">
        <v>559.3</v>
      </c>
      <c r="E76" s="12">
        <f>10909.3+18</f>
        <v>10927.3</v>
      </c>
      <c r="F76" s="12">
        <v>17569.2</v>
      </c>
      <c r="G76" s="12">
        <v>15436</v>
      </c>
      <c r="H76" s="12">
        <v>23253</v>
      </c>
      <c r="I76" s="12">
        <v>12129.8</v>
      </c>
      <c r="J76" s="11">
        <f>16330.5+4.422</f>
        <v>16334.922</v>
      </c>
      <c r="K76" s="11">
        <v>13439.4</v>
      </c>
      <c r="L76" s="11">
        <v>25280.6</v>
      </c>
      <c r="M76" s="11">
        <v>23082.4</v>
      </c>
      <c r="N76" s="11">
        <v>16109.9</v>
      </c>
      <c r="O76" s="11">
        <v>12814.9</v>
      </c>
      <c r="P76" s="11">
        <v>16557.7</v>
      </c>
      <c r="Q76" s="11">
        <v>12761.7</v>
      </c>
      <c r="R76" s="11">
        <v>37776.2</v>
      </c>
      <c r="S76" s="25">
        <v>8109.4</v>
      </c>
      <c r="T76" s="32">
        <v>5380.3</v>
      </c>
      <c r="U76" s="35">
        <v>22347.1</v>
      </c>
      <c r="V76" s="35">
        <v>23763.7</v>
      </c>
      <c r="W76" s="32">
        <v>29210.6</v>
      </c>
    </row>
    <row r="77" spans="1:23" s="1" customFormat="1" ht="12" customHeight="1">
      <c r="A77" s="77" t="s">
        <v>140</v>
      </c>
      <c r="B77" s="9" t="s">
        <v>140</v>
      </c>
      <c r="C77" s="62" t="s">
        <v>141</v>
      </c>
      <c r="D77" s="12">
        <v>1.4</v>
      </c>
      <c r="E77" s="12" t="s">
        <v>2</v>
      </c>
      <c r="F77" s="12" t="s">
        <v>2</v>
      </c>
      <c r="G77" s="12" t="s">
        <v>2</v>
      </c>
      <c r="H77" s="12">
        <v>0.9</v>
      </c>
      <c r="I77" s="12" t="s">
        <v>2</v>
      </c>
      <c r="J77" s="11">
        <v>42.1</v>
      </c>
      <c r="K77" s="11" t="s">
        <v>2</v>
      </c>
      <c r="L77" s="11" t="s">
        <v>2</v>
      </c>
      <c r="M77" s="11" t="s">
        <v>2</v>
      </c>
      <c r="N77" s="11" t="s">
        <v>2</v>
      </c>
      <c r="O77" s="11" t="s">
        <v>2</v>
      </c>
      <c r="P77" s="11" t="s">
        <v>2</v>
      </c>
      <c r="Q77" s="11" t="s">
        <v>2</v>
      </c>
      <c r="R77" s="11" t="s">
        <v>2</v>
      </c>
      <c r="S77" s="11" t="s">
        <v>2</v>
      </c>
      <c r="T77" s="11" t="s">
        <v>2</v>
      </c>
      <c r="U77" s="11" t="s">
        <v>2</v>
      </c>
      <c r="V77" s="11" t="s">
        <v>2</v>
      </c>
      <c r="W77" s="11" t="s">
        <v>2</v>
      </c>
    </row>
    <row r="78" spans="1:23" s="1" customFormat="1" ht="12" customHeight="1">
      <c r="A78" s="69" t="s">
        <v>142</v>
      </c>
      <c r="B78" s="14" t="s">
        <v>142</v>
      </c>
      <c r="C78" s="62" t="s">
        <v>143</v>
      </c>
      <c r="D78" s="12" t="s">
        <v>2</v>
      </c>
      <c r="E78" s="12">
        <v>134.2</v>
      </c>
      <c r="F78" s="12">
        <v>37.4</v>
      </c>
      <c r="G78" s="12">
        <v>3388.7</v>
      </c>
      <c r="H78" s="12">
        <v>332.1</v>
      </c>
      <c r="I78" s="12">
        <v>54.6</v>
      </c>
      <c r="J78" s="11">
        <v>0.5</v>
      </c>
      <c r="K78" s="11">
        <v>294.1</v>
      </c>
      <c r="L78" s="11">
        <v>45.7</v>
      </c>
      <c r="M78" s="11">
        <v>60</v>
      </c>
      <c r="N78" s="11">
        <v>3.3</v>
      </c>
      <c r="O78" s="11">
        <v>31.6</v>
      </c>
      <c r="P78" s="11">
        <v>36.4</v>
      </c>
      <c r="Q78" s="11">
        <v>71.3</v>
      </c>
      <c r="R78" s="11">
        <v>8.5</v>
      </c>
      <c r="S78" s="25">
        <v>44.8</v>
      </c>
      <c r="T78" s="32">
        <v>45.8</v>
      </c>
      <c r="U78" s="35">
        <v>68.7</v>
      </c>
      <c r="V78" s="35">
        <v>14071.1</v>
      </c>
      <c r="W78" s="32">
        <v>41.9</v>
      </c>
    </row>
    <row r="79" spans="1:23" s="1" customFormat="1" ht="12" customHeight="1">
      <c r="A79" s="69"/>
      <c r="B79" s="14" t="s">
        <v>221</v>
      </c>
      <c r="C79" s="62" t="s">
        <v>222</v>
      </c>
      <c r="D79" s="12" t="s">
        <v>2</v>
      </c>
      <c r="E79" s="12" t="s">
        <v>2</v>
      </c>
      <c r="F79" s="12" t="s">
        <v>2</v>
      </c>
      <c r="G79" s="12" t="s">
        <v>2</v>
      </c>
      <c r="H79" s="12" t="s">
        <v>2</v>
      </c>
      <c r="I79" s="12" t="s">
        <v>2</v>
      </c>
      <c r="J79" s="12" t="s">
        <v>2</v>
      </c>
      <c r="K79" s="12" t="s">
        <v>2</v>
      </c>
      <c r="L79" s="12" t="s">
        <v>2</v>
      </c>
      <c r="M79" s="12" t="s">
        <v>2</v>
      </c>
      <c r="N79" s="12" t="s">
        <v>2</v>
      </c>
      <c r="O79" s="12" t="s">
        <v>2</v>
      </c>
      <c r="P79" s="12" t="s">
        <v>2</v>
      </c>
      <c r="Q79" s="12" t="s">
        <v>2</v>
      </c>
      <c r="R79" s="12" t="s">
        <v>2</v>
      </c>
      <c r="S79" s="12" t="s">
        <v>2</v>
      </c>
      <c r="T79" s="12" t="s">
        <v>2</v>
      </c>
      <c r="U79" s="12" t="s">
        <v>2</v>
      </c>
      <c r="V79" s="12" t="s">
        <v>2</v>
      </c>
      <c r="W79" s="32">
        <v>0.1</v>
      </c>
    </row>
    <row r="80" spans="1:23" s="1" customFormat="1" ht="12" customHeight="1">
      <c r="A80" s="69" t="s">
        <v>144</v>
      </c>
      <c r="B80" s="38" t="s">
        <v>144</v>
      </c>
      <c r="C80" s="14" t="s">
        <v>145</v>
      </c>
      <c r="D80" s="12" t="s">
        <v>2</v>
      </c>
      <c r="E80" s="12" t="s">
        <v>2</v>
      </c>
      <c r="F80" s="12" t="s">
        <v>2</v>
      </c>
      <c r="G80" s="12" t="s">
        <v>2</v>
      </c>
      <c r="H80" s="12" t="s">
        <v>2</v>
      </c>
      <c r="I80" s="12" t="s">
        <v>2</v>
      </c>
      <c r="J80" s="12" t="s">
        <v>2</v>
      </c>
      <c r="K80" s="12" t="s">
        <v>2</v>
      </c>
      <c r="L80" s="12" t="s">
        <v>2</v>
      </c>
      <c r="M80" s="12" t="s">
        <v>2</v>
      </c>
      <c r="N80" s="12" t="s">
        <v>2</v>
      </c>
      <c r="O80" s="12" t="s">
        <v>2</v>
      </c>
      <c r="P80" s="12" t="s">
        <v>2</v>
      </c>
      <c r="Q80" s="12" t="s">
        <v>2</v>
      </c>
      <c r="R80" s="11">
        <v>116.3</v>
      </c>
      <c r="S80" s="25" t="s">
        <v>2</v>
      </c>
      <c r="T80" s="25" t="s">
        <v>2</v>
      </c>
      <c r="U80" s="25" t="s">
        <v>2</v>
      </c>
      <c r="V80" s="25" t="s">
        <v>2</v>
      </c>
      <c r="W80" s="25" t="s">
        <v>2</v>
      </c>
    </row>
    <row r="81" spans="1:23" s="1" customFormat="1" ht="12" customHeight="1">
      <c r="A81" s="69" t="s">
        <v>209</v>
      </c>
      <c r="B81" s="14" t="s">
        <v>154</v>
      </c>
      <c r="C81" s="62" t="s">
        <v>155</v>
      </c>
      <c r="D81" s="12" t="s">
        <v>2</v>
      </c>
      <c r="E81" s="12" t="s">
        <v>2</v>
      </c>
      <c r="F81" s="12">
        <v>13.5</v>
      </c>
      <c r="G81" s="12" t="s">
        <v>2</v>
      </c>
      <c r="H81" s="12">
        <v>3.2</v>
      </c>
      <c r="I81" s="12" t="s">
        <v>2</v>
      </c>
      <c r="J81" s="11">
        <v>12.8</v>
      </c>
      <c r="K81" s="11" t="s">
        <v>2</v>
      </c>
      <c r="L81" s="11" t="s">
        <v>2</v>
      </c>
      <c r="M81" s="11">
        <v>108.6</v>
      </c>
      <c r="N81" s="12" t="s">
        <v>2</v>
      </c>
      <c r="O81" s="12" t="s">
        <v>2</v>
      </c>
      <c r="P81" s="12" t="s">
        <v>2</v>
      </c>
      <c r="Q81" s="12" t="s">
        <v>2</v>
      </c>
      <c r="R81" s="12" t="s">
        <v>2</v>
      </c>
      <c r="S81" s="12" t="s">
        <v>2</v>
      </c>
      <c r="T81" s="12" t="s">
        <v>2</v>
      </c>
      <c r="U81" s="12" t="s">
        <v>2</v>
      </c>
      <c r="V81" s="12" t="s">
        <v>2</v>
      </c>
      <c r="W81" s="12" t="s">
        <v>2</v>
      </c>
    </row>
    <row r="82" spans="1:23" s="1" customFormat="1" ht="12" customHeight="1">
      <c r="A82" s="69" t="s">
        <v>146</v>
      </c>
      <c r="B82" s="14" t="s">
        <v>146</v>
      </c>
      <c r="C82" s="63" t="s">
        <v>147</v>
      </c>
      <c r="D82" s="12" t="s">
        <v>2</v>
      </c>
      <c r="E82" s="12" t="s">
        <v>2</v>
      </c>
      <c r="F82" s="12" t="s">
        <v>2</v>
      </c>
      <c r="G82" s="12" t="s">
        <v>2</v>
      </c>
      <c r="H82" s="12" t="s">
        <v>2</v>
      </c>
      <c r="I82" s="12" t="s">
        <v>2</v>
      </c>
      <c r="J82" s="11"/>
      <c r="K82" s="11">
        <v>30.7</v>
      </c>
      <c r="L82" s="11" t="s">
        <v>2</v>
      </c>
      <c r="M82" s="11" t="s">
        <v>2</v>
      </c>
      <c r="N82" s="11" t="s">
        <v>2</v>
      </c>
      <c r="O82" s="11" t="s">
        <v>2</v>
      </c>
      <c r="P82" s="11">
        <v>1.2</v>
      </c>
      <c r="Q82" s="12" t="s">
        <v>2</v>
      </c>
      <c r="R82" s="12" t="s">
        <v>2</v>
      </c>
      <c r="S82" s="12" t="s">
        <v>2</v>
      </c>
      <c r="T82" s="12" t="s">
        <v>2</v>
      </c>
      <c r="U82" s="12" t="s">
        <v>2</v>
      </c>
      <c r="V82" s="12" t="s">
        <v>2</v>
      </c>
      <c r="W82" s="12" t="s">
        <v>2</v>
      </c>
    </row>
    <row r="83" spans="1:23" s="1" customFormat="1" ht="12" customHeight="1">
      <c r="A83" s="77" t="s">
        <v>148</v>
      </c>
      <c r="B83" s="9" t="s">
        <v>148</v>
      </c>
      <c r="C83" s="63" t="s">
        <v>149</v>
      </c>
      <c r="D83" s="12">
        <v>2004.7</v>
      </c>
      <c r="E83" s="12">
        <v>3959.3</v>
      </c>
      <c r="F83" s="12">
        <v>1215.9</v>
      </c>
      <c r="G83" s="12">
        <v>2962.4</v>
      </c>
      <c r="H83" s="12">
        <v>3283.1</v>
      </c>
      <c r="I83" s="12">
        <v>429.2</v>
      </c>
      <c r="J83" s="11">
        <f>292+3.411</f>
        <v>295.411</v>
      </c>
      <c r="K83" s="11">
        <v>356.1</v>
      </c>
      <c r="L83" s="11">
        <v>3958.6</v>
      </c>
      <c r="M83" s="11">
        <v>197.4</v>
      </c>
      <c r="N83" s="11">
        <v>1653.6</v>
      </c>
      <c r="O83" s="11">
        <v>429.5</v>
      </c>
      <c r="P83" s="11">
        <v>465.7</v>
      </c>
      <c r="Q83" s="11">
        <v>108</v>
      </c>
      <c r="R83" s="11">
        <v>57.3</v>
      </c>
      <c r="S83" s="25">
        <v>101.8</v>
      </c>
      <c r="T83" s="32">
        <v>26397.6</v>
      </c>
      <c r="U83" s="35">
        <v>21243.1</v>
      </c>
      <c r="V83" s="35">
        <v>17596.2</v>
      </c>
      <c r="W83" s="32">
        <v>3707.3</v>
      </c>
    </row>
    <row r="84" spans="1:23" s="1" customFormat="1" ht="12" customHeight="1">
      <c r="A84" s="77" t="s">
        <v>150</v>
      </c>
      <c r="B84" s="9" t="s">
        <v>150</v>
      </c>
      <c r="C84" s="62" t="s">
        <v>151</v>
      </c>
      <c r="D84" s="12" t="s">
        <v>2</v>
      </c>
      <c r="E84" s="12" t="s">
        <v>2</v>
      </c>
      <c r="F84" s="12" t="s">
        <v>2</v>
      </c>
      <c r="G84" s="12">
        <v>5.8</v>
      </c>
      <c r="H84" s="12">
        <v>159.9</v>
      </c>
      <c r="I84" s="12">
        <v>160</v>
      </c>
      <c r="J84" s="11" t="s">
        <v>2</v>
      </c>
      <c r="K84" s="11" t="s">
        <v>2</v>
      </c>
      <c r="L84" s="11" t="s">
        <v>2</v>
      </c>
      <c r="M84" s="11" t="s">
        <v>2</v>
      </c>
      <c r="N84" s="11" t="s">
        <v>2</v>
      </c>
      <c r="O84" s="11" t="s">
        <v>2</v>
      </c>
      <c r="P84" s="11" t="s">
        <v>2</v>
      </c>
      <c r="Q84" s="11" t="s">
        <v>2</v>
      </c>
      <c r="R84" s="11" t="s">
        <v>2</v>
      </c>
      <c r="S84" s="11" t="s">
        <v>2</v>
      </c>
      <c r="T84" s="11" t="s">
        <v>2</v>
      </c>
      <c r="U84" s="11" t="s">
        <v>2</v>
      </c>
      <c r="V84" s="11" t="s">
        <v>2</v>
      </c>
      <c r="W84" s="11" t="s">
        <v>2</v>
      </c>
    </row>
    <row r="85" spans="1:23" s="1" customFormat="1" ht="12" customHeight="1">
      <c r="A85" s="77" t="s">
        <v>156</v>
      </c>
      <c r="B85" s="9" t="s">
        <v>156</v>
      </c>
      <c r="C85" s="63" t="s">
        <v>157</v>
      </c>
      <c r="D85" s="12" t="s">
        <v>2</v>
      </c>
      <c r="E85" s="12" t="s">
        <v>2</v>
      </c>
      <c r="F85" s="12" t="s">
        <v>2</v>
      </c>
      <c r="G85" s="12" t="s">
        <v>2</v>
      </c>
      <c r="H85" s="12" t="s">
        <v>2</v>
      </c>
      <c r="I85" s="12">
        <v>0.9</v>
      </c>
      <c r="J85" s="11">
        <v>70.5</v>
      </c>
      <c r="K85" s="11" t="s">
        <v>2</v>
      </c>
      <c r="L85" s="11" t="s">
        <v>2</v>
      </c>
      <c r="M85" s="11" t="s">
        <v>2</v>
      </c>
      <c r="N85" s="11" t="s">
        <v>2</v>
      </c>
      <c r="O85" s="11" t="s">
        <v>2</v>
      </c>
      <c r="P85" s="11" t="s">
        <v>2</v>
      </c>
      <c r="Q85" s="11" t="s">
        <v>2</v>
      </c>
      <c r="R85" s="11" t="s">
        <v>2</v>
      </c>
      <c r="S85" s="11" t="s">
        <v>2</v>
      </c>
      <c r="T85" s="11" t="s">
        <v>2</v>
      </c>
      <c r="U85" s="11" t="s">
        <v>2</v>
      </c>
      <c r="V85" s="11" t="s">
        <v>2</v>
      </c>
      <c r="W85" s="11" t="s">
        <v>2</v>
      </c>
    </row>
    <row r="86" spans="1:23" s="1" customFormat="1" ht="12" customHeight="1">
      <c r="A86" s="77" t="s">
        <v>158</v>
      </c>
      <c r="B86" s="9" t="s">
        <v>158</v>
      </c>
      <c r="C86" s="62" t="s">
        <v>159</v>
      </c>
      <c r="D86" s="12" t="s">
        <v>2</v>
      </c>
      <c r="E86" s="12">
        <v>35</v>
      </c>
      <c r="F86" s="12">
        <v>29.6</v>
      </c>
      <c r="G86" s="12" t="s">
        <v>2</v>
      </c>
      <c r="H86" s="12">
        <v>3</v>
      </c>
      <c r="I86" s="12" t="s">
        <v>2</v>
      </c>
      <c r="J86" s="11">
        <v>33.2</v>
      </c>
      <c r="K86" s="11" t="s">
        <v>2</v>
      </c>
      <c r="L86" s="11" t="s">
        <v>2</v>
      </c>
      <c r="M86" s="11" t="s">
        <v>2</v>
      </c>
      <c r="N86" s="11" t="s">
        <v>2</v>
      </c>
      <c r="O86" s="11" t="s">
        <v>2</v>
      </c>
      <c r="P86" s="11" t="s">
        <v>2</v>
      </c>
      <c r="Q86" s="11" t="s">
        <v>2</v>
      </c>
      <c r="R86" s="11" t="s">
        <v>2</v>
      </c>
      <c r="S86" s="11" t="s">
        <v>2</v>
      </c>
      <c r="T86" s="11" t="s">
        <v>2</v>
      </c>
      <c r="U86" s="11" t="s">
        <v>2</v>
      </c>
      <c r="V86" s="11" t="s">
        <v>2</v>
      </c>
      <c r="W86" s="11" t="s">
        <v>2</v>
      </c>
    </row>
    <row r="87" spans="1:23" s="1" customFormat="1" ht="12" customHeight="1">
      <c r="A87" s="77" t="s">
        <v>160</v>
      </c>
      <c r="B87" s="9" t="s">
        <v>160</v>
      </c>
      <c r="C87" s="62" t="s">
        <v>161</v>
      </c>
      <c r="D87" s="12">
        <v>4</v>
      </c>
      <c r="E87" s="12">
        <v>113</v>
      </c>
      <c r="F87" s="12">
        <v>514.1</v>
      </c>
      <c r="G87" s="12">
        <v>9750.7</v>
      </c>
      <c r="H87" s="12">
        <v>167.1</v>
      </c>
      <c r="I87" s="12">
        <v>14.1</v>
      </c>
      <c r="J87" s="11">
        <v>3.6</v>
      </c>
      <c r="K87" s="12" t="s">
        <v>2</v>
      </c>
      <c r="L87" s="11">
        <v>0.1</v>
      </c>
      <c r="M87" s="11">
        <v>0.5</v>
      </c>
      <c r="N87" s="11" t="s">
        <v>2</v>
      </c>
      <c r="O87" s="11" t="s">
        <v>2</v>
      </c>
      <c r="P87" s="11" t="s">
        <v>2</v>
      </c>
      <c r="Q87" s="11">
        <v>12.6</v>
      </c>
      <c r="R87" s="11">
        <v>0.5</v>
      </c>
      <c r="S87" s="25">
        <v>592.2</v>
      </c>
      <c r="T87" s="32">
        <v>188.2</v>
      </c>
      <c r="U87" s="11" t="s">
        <v>2</v>
      </c>
      <c r="V87" s="32">
        <v>0.1</v>
      </c>
      <c r="W87" s="32" t="s">
        <v>2</v>
      </c>
    </row>
    <row r="88" spans="1:23" s="1" customFormat="1" ht="12.75" customHeight="1">
      <c r="A88" s="69" t="s">
        <v>207</v>
      </c>
      <c r="B88" s="9" t="s">
        <v>162</v>
      </c>
      <c r="C88" s="63" t="s">
        <v>163</v>
      </c>
      <c r="D88" s="12" t="s">
        <v>2</v>
      </c>
      <c r="E88" s="12" t="s">
        <v>2</v>
      </c>
      <c r="F88" s="12" t="s">
        <v>2</v>
      </c>
      <c r="G88" s="12" t="s">
        <v>2</v>
      </c>
      <c r="H88" s="12">
        <v>397</v>
      </c>
      <c r="I88" s="12" t="s">
        <v>2</v>
      </c>
      <c r="J88" s="11">
        <v>14.6</v>
      </c>
      <c r="K88" s="12" t="s">
        <v>2</v>
      </c>
      <c r="L88" s="11">
        <v>280.4</v>
      </c>
      <c r="M88" s="11">
        <v>944.8</v>
      </c>
      <c r="N88" s="11">
        <v>290.3</v>
      </c>
      <c r="O88" s="11">
        <v>4767.4</v>
      </c>
      <c r="P88" s="11">
        <v>7829</v>
      </c>
      <c r="Q88" s="11">
        <v>8242.3</v>
      </c>
      <c r="R88" s="11">
        <v>875</v>
      </c>
      <c r="S88" s="25">
        <v>1427.8</v>
      </c>
      <c r="T88" s="32">
        <v>3301.5</v>
      </c>
      <c r="U88" s="32">
        <v>1812.5</v>
      </c>
      <c r="V88" s="35">
        <v>2526.2</v>
      </c>
      <c r="W88" s="32">
        <v>2.1</v>
      </c>
    </row>
    <row r="89" spans="1:23" s="1" customFormat="1" ht="12.75" customHeight="1">
      <c r="A89" s="70" t="s">
        <v>208</v>
      </c>
      <c r="B89" s="9" t="s">
        <v>164</v>
      </c>
      <c r="C89" s="1" t="s">
        <v>165</v>
      </c>
      <c r="D89" s="12" t="s">
        <v>2</v>
      </c>
      <c r="E89" s="12" t="s">
        <v>2</v>
      </c>
      <c r="F89" s="12" t="s">
        <v>2</v>
      </c>
      <c r="G89" s="12" t="s">
        <v>2</v>
      </c>
      <c r="H89" s="12">
        <v>688.2</v>
      </c>
      <c r="I89" s="12" t="s">
        <v>2</v>
      </c>
      <c r="J89" s="11" t="s">
        <v>2</v>
      </c>
      <c r="K89" s="12" t="s">
        <v>2</v>
      </c>
      <c r="L89" s="11">
        <v>2224.3</v>
      </c>
      <c r="M89" s="11">
        <v>1239.6</v>
      </c>
      <c r="N89" s="11">
        <v>864</v>
      </c>
      <c r="O89" s="11">
        <v>4824.5</v>
      </c>
      <c r="P89" s="11">
        <v>18032.8</v>
      </c>
      <c r="Q89" s="11">
        <v>39280.7</v>
      </c>
      <c r="R89" s="11">
        <v>9196.4</v>
      </c>
      <c r="S89" s="25">
        <v>43890.3</v>
      </c>
      <c r="T89" s="32">
        <v>7100.9</v>
      </c>
      <c r="U89" s="32">
        <v>3775.9</v>
      </c>
      <c r="V89" s="35">
        <v>5280.8</v>
      </c>
      <c r="W89" s="32">
        <v>4.4</v>
      </c>
    </row>
    <row r="90" spans="1:23" s="1" customFormat="1" ht="12" customHeight="1">
      <c r="A90" s="67" t="s">
        <v>210</v>
      </c>
      <c r="B90" s="10" t="s">
        <v>4</v>
      </c>
      <c r="C90" s="6" t="s">
        <v>166</v>
      </c>
      <c r="D90" s="22">
        <v>383.2</v>
      </c>
      <c r="E90" s="22">
        <f>1283.6+43.4</f>
        <v>1327</v>
      </c>
      <c r="F90" s="22">
        <f>2113.6+34.5</f>
        <v>2148.1</v>
      </c>
      <c r="G90" s="22">
        <v>6490.8</v>
      </c>
      <c r="H90" s="22">
        <v>5804.2</v>
      </c>
      <c r="I90" s="22">
        <v>13068.593</v>
      </c>
      <c r="J90" s="8">
        <v>6354.2</v>
      </c>
      <c r="K90" s="8">
        <v>26114.8</v>
      </c>
      <c r="L90" s="8">
        <v>27546.8</v>
      </c>
      <c r="M90" s="8">
        <v>29033.2</v>
      </c>
      <c r="N90" s="8">
        <v>49371.2</v>
      </c>
      <c r="O90" s="8">
        <v>157202.9</v>
      </c>
      <c r="P90" s="8">
        <v>198260</v>
      </c>
      <c r="Q90" s="8">
        <v>404855</v>
      </c>
      <c r="R90" s="8">
        <v>258854.8</v>
      </c>
      <c r="S90" s="24">
        <v>138815.3</v>
      </c>
      <c r="T90" s="31">
        <v>43169.1</v>
      </c>
      <c r="U90" s="34">
        <v>59924.5</v>
      </c>
      <c r="V90" s="34">
        <v>124653.8</v>
      </c>
      <c r="W90" s="31">
        <v>91065.9</v>
      </c>
    </row>
    <row r="91" spans="1:23" s="1" customFormat="1" ht="12" customHeight="1">
      <c r="A91" s="77" t="s">
        <v>167</v>
      </c>
      <c r="B91" s="9" t="s">
        <v>167</v>
      </c>
      <c r="C91" s="62" t="s">
        <v>168</v>
      </c>
      <c r="D91" s="12" t="s">
        <v>2</v>
      </c>
      <c r="E91" s="12" t="s">
        <v>2</v>
      </c>
      <c r="F91" s="12" t="s">
        <v>2</v>
      </c>
      <c r="G91" s="12">
        <v>6.6</v>
      </c>
      <c r="H91" s="12" t="s">
        <v>2</v>
      </c>
      <c r="I91" s="12" t="s">
        <v>2</v>
      </c>
      <c r="J91" s="11">
        <v>3.6</v>
      </c>
      <c r="K91" s="12" t="s">
        <v>2</v>
      </c>
      <c r="L91" s="11" t="s">
        <v>2</v>
      </c>
      <c r="M91" s="11">
        <v>158.8</v>
      </c>
      <c r="N91" s="11" t="s">
        <v>2</v>
      </c>
      <c r="O91" s="11" t="s">
        <v>2</v>
      </c>
      <c r="P91" s="11" t="s">
        <v>2</v>
      </c>
      <c r="Q91" s="26">
        <v>0.1</v>
      </c>
      <c r="R91" s="60" t="s">
        <v>2</v>
      </c>
      <c r="S91" s="25" t="s">
        <v>2</v>
      </c>
      <c r="T91" s="25" t="s">
        <v>2</v>
      </c>
      <c r="U91" s="35">
        <v>124.9</v>
      </c>
      <c r="V91" s="40">
        <v>17.1</v>
      </c>
      <c r="W91" s="83" t="s">
        <v>2</v>
      </c>
    </row>
    <row r="92" spans="1:23" s="1" customFormat="1" ht="12" customHeight="1">
      <c r="A92" s="77" t="s">
        <v>169</v>
      </c>
      <c r="B92" s="9" t="s">
        <v>169</v>
      </c>
      <c r="C92" s="62" t="s">
        <v>170</v>
      </c>
      <c r="D92" s="12" t="s">
        <v>2</v>
      </c>
      <c r="E92" s="12">
        <v>0.4</v>
      </c>
      <c r="F92" s="12" t="s">
        <v>2</v>
      </c>
      <c r="G92" s="12" t="s">
        <v>2</v>
      </c>
      <c r="H92" s="12" t="s">
        <v>2</v>
      </c>
      <c r="I92" s="12" t="s">
        <v>2</v>
      </c>
      <c r="J92" s="11" t="s">
        <v>2</v>
      </c>
      <c r="K92" s="11" t="s">
        <v>2</v>
      </c>
      <c r="L92" s="11" t="s">
        <v>2</v>
      </c>
      <c r="M92" s="11" t="s">
        <v>2</v>
      </c>
      <c r="N92" s="11" t="s">
        <v>2</v>
      </c>
      <c r="O92" s="11" t="s">
        <v>2</v>
      </c>
      <c r="P92" s="11">
        <v>3</v>
      </c>
      <c r="Q92" s="11">
        <v>40.7</v>
      </c>
      <c r="R92" s="11">
        <v>69.1</v>
      </c>
      <c r="S92" s="25" t="s">
        <v>2</v>
      </c>
      <c r="T92" s="25" t="s">
        <v>2</v>
      </c>
      <c r="U92" s="25" t="s">
        <v>2</v>
      </c>
      <c r="V92" s="25" t="s">
        <v>2</v>
      </c>
      <c r="W92" s="25" t="s">
        <v>2</v>
      </c>
    </row>
    <row r="93" spans="1:23" s="1" customFormat="1" ht="12" customHeight="1">
      <c r="A93" s="77" t="s">
        <v>211</v>
      </c>
      <c r="B93" s="9" t="s">
        <v>171</v>
      </c>
      <c r="C93" s="62" t="s">
        <v>172</v>
      </c>
      <c r="D93" s="12">
        <v>0.6</v>
      </c>
      <c r="E93" s="12">
        <v>3.9</v>
      </c>
      <c r="F93" s="12" t="s">
        <v>2</v>
      </c>
      <c r="G93" s="12">
        <v>20.3</v>
      </c>
      <c r="H93" s="12" t="s">
        <v>2</v>
      </c>
      <c r="I93" s="12">
        <v>479.1</v>
      </c>
      <c r="J93" s="11">
        <v>160</v>
      </c>
      <c r="K93" s="11">
        <v>569.9</v>
      </c>
      <c r="L93" s="11">
        <v>1152.3</v>
      </c>
      <c r="M93" s="11">
        <v>458.9</v>
      </c>
      <c r="N93" s="11">
        <v>591.9</v>
      </c>
      <c r="O93" s="11">
        <v>302.6</v>
      </c>
      <c r="P93" s="11">
        <v>861.6</v>
      </c>
      <c r="Q93" s="11">
        <v>3358.2</v>
      </c>
      <c r="R93" s="11">
        <v>749.5</v>
      </c>
      <c r="S93" s="25">
        <v>68.9</v>
      </c>
      <c r="T93" s="32">
        <v>5.5</v>
      </c>
      <c r="U93" s="32">
        <v>167.9</v>
      </c>
      <c r="V93" s="40">
        <v>1795.7</v>
      </c>
      <c r="W93" s="83">
        <v>90.5</v>
      </c>
    </row>
    <row r="94" spans="1:23" s="1" customFormat="1" ht="12" customHeight="1">
      <c r="A94" s="77" t="s">
        <v>54</v>
      </c>
      <c r="B94" s="9" t="s">
        <v>54</v>
      </c>
      <c r="C94" s="62" t="s">
        <v>55</v>
      </c>
      <c r="D94" s="12" t="s">
        <v>2</v>
      </c>
      <c r="E94" s="12">
        <v>3.9</v>
      </c>
      <c r="F94" s="12">
        <v>9.2</v>
      </c>
      <c r="G94" s="12" t="s">
        <v>2</v>
      </c>
      <c r="H94" s="12">
        <v>0.6</v>
      </c>
      <c r="I94" s="12">
        <v>0.3</v>
      </c>
      <c r="J94" s="12" t="s">
        <v>2</v>
      </c>
      <c r="K94" s="12" t="s">
        <v>2</v>
      </c>
      <c r="L94" s="11">
        <v>51</v>
      </c>
      <c r="M94" s="11" t="s">
        <v>2</v>
      </c>
      <c r="N94" s="11" t="s">
        <v>2</v>
      </c>
      <c r="O94" s="11" t="s">
        <v>2</v>
      </c>
      <c r="P94" s="11" t="s">
        <v>2</v>
      </c>
      <c r="Q94" s="11">
        <v>9.2</v>
      </c>
      <c r="R94" s="60" t="s">
        <v>2</v>
      </c>
      <c r="S94" s="60" t="s">
        <v>2</v>
      </c>
      <c r="T94" s="60" t="s">
        <v>2</v>
      </c>
      <c r="U94" s="60" t="s">
        <v>2</v>
      </c>
      <c r="V94" s="60" t="s">
        <v>2</v>
      </c>
      <c r="W94" s="60" t="s">
        <v>2</v>
      </c>
    </row>
    <row r="95" spans="1:23" s="1" customFormat="1" ht="12" customHeight="1">
      <c r="A95" s="77" t="s">
        <v>173</v>
      </c>
      <c r="B95" s="9" t="s">
        <v>173</v>
      </c>
      <c r="C95" s="62" t="s">
        <v>174</v>
      </c>
      <c r="D95" s="12">
        <v>85.3</v>
      </c>
      <c r="E95" s="12">
        <v>320.9</v>
      </c>
      <c r="F95" s="12">
        <f>3+1231</f>
        <v>1234</v>
      </c>
      <c r="G95" s="12">
        <v>4434.1</v>
      </c>
      <c r="H95" s="12">
        <v>1309.5</v>
      </c>
      <c r="I95" s="12">
        <v>210.4</v>
      </c>
      <c r="J95" s="11">
        <v>1475</v>
      </c>
      <c r="K95" s="11">
        <v>6309.6</v>
      </c>
      <c r="L95" s="11">
        <v>13242.4</v>
      </c>
      <c r="M95" s="11">
        <v>15581.1</v>
      </c>
      <c r="N95" s="11">
        <v>40337.6</v>
      </c>
      <c r="O95" s="11">
        <v>136837.1</v>
      </c>
      <c r="P95" s="11">
        <v>182712</v>
      </c>
      <c r="Q95" s="11">
        <v>360966.2</v>
      </c>
      <c r="R95" s="11">
        <v>213046</v>
      </c>
      <c r="S95" s="25">
        <v>41319.9</v>
      </c>
      <c r="T95" s="32">
        <v>24094.3</v>
      </c>
      <c r="U95" s="35">
        <v>34083.1</v>
      </c>
      <c r="V95" s="40">
        <v>52313.7</v>
      </c>
      <c r="W95" s="83">
        <v>30533.5</v>
      </c>
    </row>
    <row r="96" spans="1:23" s="1" customFormat="1" ht="12" customHeight="1">
      <c r="A96" s="70" t="s">
        <v>212</v>
      </c>
      <c r="B96" s="36" t="s">
        <v>175</v>
      </c>
      <c r="C96" s="62" t="s">
        <v>176</v>
      </c>
      <c r="D96" s="12" t="s">
        <v>2</v>
      </c>
      <c r="E96" s="12">
        <v>0.2</v>
      </c>
      <c r="F96" s="12">
        <v>0.1</v>
      </c>
      <c r="G96" s="12" t="s">
        <v>2</v>
      </c>
      <c r="H96" s="12" t="s">
        <v>2</v>
      </c>
      <c r="I96" s="12" t="s">
        <v>2</v>
      </c>
      <c r="J96" s="12"/>
      <c r="K96" s="12"/>
      <c r="L96" s="11">
        <v>46.1</v>
      </c>
      <c r="M96" s="11" t="s">
        <v>2</v>
      </c>
      <c r="N96" s="11" t="s">
        <v>2</v>
      </c>
      <c r="O96" s="11" t="s">
        <v>2</v>
      </c>
      <c r="P96" s="11" t="s">
        <v>2</v>
      </c>
      <c r="Q96" s="11" t="s">
        <v>2</v>
      </c>
      <c r="R96" s="11" t="s">
        <v>2</v>
      </c>
      <c r="S96" s="11" t="s">
        <v>2</v>
      </c>
      <c r="T96" s="11" t="s">
        <v>2</v>
      </c>
      <c r="U96" s="35">
        <v>10</v>
      </c>
      <c r="V96" s="40">
        <v>338</v>
      </c>
      <c r="W96" s="83" t="s">
        <v>2</v>
      </c>
    </row>
    <row r="97" spans="1:23" s="1" customFormat="1" ht="12" customHeight="1">
      <c r="A97" s="70" t="s">
        <v>213</v>
      </c>
      <c r="B97" s="36" t="s">
        <v>177</v>
      </c>
      <c r="C97" s="62" t="s">
        <v>178</v>
      </c>
      <c r="D97" s="12">
        <v>263</v>
      </c>
      <c r="E97" s="12">
        <f>730.1+43.3</f>
        <v>773.4</v>
      </c>
      <c r="F97" s="12">
        <f>31.5+657.4</f>
        <v>688.9</v>
      </c>
      <c r="G97" s="12">
        <v>1323.1</v>
      </c>
      <c r="H97" s="12">
        <v>1505.2</v>
      </c>
      <c r="I97" s="12">
        <v>5426</v>
      </c>
      <c r="J97" s="11">
        <v>3020.7</v>
      </c>
      <c r="K97" s="11">
        <v>17094.7</v>
      </c>
      <c r="L97" s="11">
        <v>11125.6</v>
      </c>
      <c r="M97" s="11">
        <v>11866.5</v>
      </c>
      <c r="N97" s="11">
        <v>8127.9</v>
      </c>
      <c r="O97" s="11">
        <v>19786.2</v>
      </c>
      <c r="P97" s="11">
        <v>13352.1</v>
      </c>
      <c r="Q97" s="11">
        <v>36178.5</v>
      </c>
      <c r="R97" s="11">
        <v>44910.8</v>
      </c>
      <c r="S97" s="25">
        <v>97372.5</v>
      </c>
      <c r="T97" s="32">
        <v>18693.1</v>
      </c>
      <c r="U97" s="35">
        <v>25444.5</v>
      </c>
      <c r="V97" s="40">
        <v>69817.2</v>
      </c>
      <c r="W97" s="83">
        <v>60400.3</v>
      </c>
    </row>
    <row r="98" spans="1:23" s="1" customFormat="1" ht="12" customHeight="1">
      <c r="A98" s="77" t="s">
        <v>179</v>
      </c>
      <c r="B98" s="9" t="s">
        <v>179</v>
      </c>
      <c r="C98" s="62" t="s">
        <v>180</v>
      </c>
      <c r="D98" s="12" t="s">
        <v>2</v>
      </c>
      <c r="E98" s="12" t="s">
        <v>2</v>
      </c>
      <c r="F98" s="12">
        <v>4.8</v>
      </c>
      <c r="G98" s="12">
        <v>144.9</v>
      </c>
      <c r="H98" s="12">
        <v>187</v>
      </c>
      <c r="I98" s="12">
        <v>275.1</v>
      </c>
      <c r="J98" s="11">
        <v>450.4</v>
      </c>
      <c r="K98" s="11">
        <v>1645.7</v>
      </c>
      <c r="L98" s="11">
        <v>273.4</v>
      </c>
      <c r="M98" s="11">
        <v>68.1</v>
      </c>
      <c r="N98" s="11">
        <v>81.9</v>
      </c>
      <c r="O98" s="11" t="s">
        <v>2</v>
      </c>
      <c r="P98" s="11">
        <v>271.9</v>
      </c>
      <c r="Q98" s="11">
        <v>539.9</v>
      </c>
      <c r="R98" s="60" t="s">
        <v>2</v>
      </c>
      <c r="S98" s="25" t="s">
        <v>2</v>
      </c>
      <c r="T98" s="25" t="s">
        <v>2</v>
      </c>
      <c r="U98" s="25" t="s">
        <v>2</v>
      </c>
      <c r="V98" s="25" t="s">
        <v>2</v>
      </c>
      <c r="W98" s="25">
        <v>11.8</v>
      </c>
    </row>
    <row r="99" spans="1:23" s="1" customFormat="1" ht="12" customHeight="1">
      <c r="A99" s="77" t="s">
        <v>181</v>
      </c>
      <c r="B99" s="9" t="s">
        <v>181</v>
      </c>
      <c r="C99" s="62" t="s">
        <v>182</v>
      </c>
      <c r="D99" s="12" t="s">
        <v>2</v>
      </c>
      <c r="E99" s="12">
        <v>5</v>
      </c>
      <c r="F99" s="12">
        <v>5.3</v>
      </c>
      <c r="G99" s="12" t="s">
        <v>2</v>
      </c>
      <c r="H99" s="12">
        <v>2517.7</v>
      </c>
      <c r="I99" s="12">
        <v>6576.3</v>
      </c>
      <c r="J99" s="11">
        <v>38.1</v>
      </c>
      <c r="K99" s="12" t="s">
        <v>2</v>
      </c>
      <c r="L99" s="11">
        <v>71.5</v>
      </c>
      <c r="M99" s="11">
        <v>17.9</v>
      </c>
      <c r="N99" s="11" t="s">
        <v>2</v>
      </c>
      <c r="O99" s="11" t="s">
        <v>2</v>
      </c>
      <c r="P99" s="11">
        <v>147.8</v>
      </c>
      <c r="Q99" s="11" t="s">
        <v>2</v>
      </c>
      <c r="R99" s="60" t="s">
        <v>2</v>
      </c>
      <c r="S99" s="25" t="s">
        <v>2</v>
      </c>
      <c r="T99" s="25" t="s">
        <v>2</v>
      </c>
      <c r="U99" s="25" t="s">
        <v>2</v>
      </c>
      <c r="V99" s="25" t="s">
        <v>2</v>
      </c>
      <c r="W99" s="25" t="s">
        <v>2</v>
      </c>
    </row>
    <row r="100" spans="1:23" s="1" customFormat="1" ht="12" customHeight="1">
      <c r="A100" s="77" t="s">
        <v>220</v>
      </c>
      <c r="B100" s="9" t="s">
        <v>183</v>
      </c>
      <c r="C100" s="62" t="s">
        <v>184</v>
      </c>
      <c r="D100" s="12">
        <v>34.3</v>
      </c>
      <c r="E100" s="12">
        <v>190.4</v>
      </c>
      <c r="F100" s="12">
        <v>203.1</v>
      </c>
      <c r="G100" s="12">
        <v>532.3</v>
      </c>
      <c r="H100" s="12">
        <v>222.4</v>
      </c>
      <c r="I100" s="12">
        <v>91.4</v>
      </c>
      <c r="J100" s="11">
        <v>1206.4</v>
      </c>
      <c r="K100" s="11">
        <v>286.4</v>
      </c>
      <c r="L100" s="11">
        <v>991</v>
      </c>
      <c r="M100" s="11">
        <v>304.7</v>
      </c>
      <c r="N100" s="11">
        <v>25</v>
      </c>
      <c r="O100" s="11">
        <v>208.9</v>
      </c>
      <c r="P100" s="11">
        <v>911.6</v>
      </c>
      <c r="Q100" s="11">
        <v>513.3</v>
      </c>
      <c r="R100" s="11">
        <v>51.9</v>
      </c>
      <c r="S100" s="25">
        <v>40</v>
      </c>
      <c r="T100" s="25" t="s">
        <v>2</v>
      </c>
      <c r="U100" s="35">
        <v>25.3</v>
      </c>
      <c r="V100" s="40">
        <v>89.8</v>
      </c>
      <c r="W100" s="83">
        <v>26.8</v>
      </c>
    </row>
    <row r="101" spans="1:23" s="1" customFormat="1" ht="12" customHeight="1" thickBot="1">
      <c r="A101" s="80" t="s">
        <v>185</v>
      </c>
      <c r="B101" s="15" t="s">
        <v>185</v>
      </c>
      <c r="C101" s="65" t="s">
        <v>186</v>
      </c>
      <c r="D101" s="16" t="s">
        <v>2</v>
      </c>
      <c r="E101" s="16">
        <v>28.9</v>
      </c>
      <c r="F101" s="16">
        <v>2.7</v>
      </c>
      <c r="G101" s="16">
        <v>29.5</v>
      </c>
      <c r="H101" s="16">
        <v>61.8</v>
      </c>
      <c r="I101" s="16">
        <v>10</v>
      </c>
      <c r="J101" s="16" t="s">
        <v>2</v>
      </c>
      <c r="K101" s="17">
        <v>208.5</v>
      </c>
      <c r="L101" s="17">
        <v>593.5</v>
      </c>
      <c r="M101" s="17">
        <v>577.2</v>
      </c>
      <c r="N101" s="17">
        <v>206.9</v>
      </c>
      <c r="O101" s="17">
        <v>68.1</v>
      </c>
      <c r="P101" s="17" t="s">
        <v>2</v>
      </c>
      <c r="Q101" s="17">
        <v>3248.9</v>
      </c>
      <c r="R101" s="17">
        <v>27.5</v>
      </c>
      <c r="S101" s="27">
        <v>14</v>
      </c>
      <c r="T101" s="33">
        <v>376.2</v>
      </c>
      <c r="U101" s="39">
        <v>68.8</v>
      </c>
      <c r="V101" s="39">
        <v>282.3</v>
      </c>
      <c r="W101" s="33">
        <v>3</v>
      </c>
    </row>
    <row r="102" spans="1:23" s="1" customFormat="1" ht="12" customHeight="1">
      <c r="A102" s="72" t="s">
        <v>214</v>
      </c>
      <c r="B102" s="57" t="s">
        <v>5</v>
      </c>
      <c r="C102" s="54" t="s">
        <v>12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W102" s="19"/>
    </row>
    <row r="103" spans="1:23" s="1" customFormat="1" ht="12" customHeight="1">
      <c r="A103" s="74"/>
      <c r="C103" s="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W103" s="19"/>
    </row>
    <row r="104" ht="12">
      <c r="C104" s="5"/>
    </row>
    <row r="105" ht="12" customHeight="1">
      <c r="C105" s="6"/>
    </row>
    <row r="106" ht="12" customHeight="1">
      <c r="C106" s="6"/>
    </row>
    <row r="107" ht="12" customHeight="1">
      <c r="C107" s="6"/>
    </row>
    <row r="108" ht="12" customHeight="1">
      <c r="C108" s="6"/>
    </row>
    <row r="109" ht="12" customHeight="1">
      <c r="C109" s="6"/>
    </row>
    <row r="110" ht="12" customHeight="1">
      <c r="C110" s="6"/>
    </row>
    <row r="111" ht="12" customHeight="1">
      <c r="C111" s="6"/>
    </row>
    <row r="112" ht="12" customHeight="1">
      <c r="C112" s="6"/>
    </row>
    <row r="113" ht="12" customHeight="1">
      <c r="C113" s="6"/>
    </row>
    <row r="114" ht="12" customHeight="1">
      <c r="C114" s="6"/>
    </row>
    <row r="115" ht="12" customHeight="1">
      <c r="C115" s="6"/>
    </row>
    <row r="116" ht="12" customHeight="1">
      <c r="C116" s="6"/>
    </row>
    <row r="117" ht="12" customHeight="1">
      <c r="C117" s="6"/>
    </row>
    <row r="118" ht="12" customHeight="1">
      <c r="C118" s="6"/>
    </row>
    <row r="119" ht="12" customHeight="1">
      <c r="C119" s="6"/>
    </row>
    <row r="120" spans="1:23" s="1" customFormat="1" ht="12" customHeight="1">
      <c r="A120" s="74"/>
      <c r="C120" s="6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W120" s="19"/>
    </row>
    <row r="121" spans="1:23" s="1" customFormat="1" ht="12" customHeight="1">
      <c r="A121" s="74"/>
      <c r="C121" s="6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W121" s="19"/>
    </row>
    <row r="122" spans="1:23" s="1" customFormat="1" ht="12" customHeight="1">
      <c r="A122" s="74"/>
      <c r="C122" s="6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W122" s="19"/>
    </row>
    <row r="123" spans="1:23" s="1" customFormat="1" ht="12" customHeight="1">
      <c r="A123" s="74"/>
      <c r="C123" s="6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W123" s="19"/>
    </row>
    <row r="124" spans="1:23" s="1" customFormat="1" ht="12" customHeight="1">
      <c r="A124" s="74"/>
      <c r="C124" s="6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W124" s="19"/>
    </row>
    <row r="125" spans="1:23" s="1" customFormat="1" ht="12" customHeight="1">
      <c r="A125" s="74"/>
      <c r="C125" s="6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W125" s="19"/>
    </row>
    <row r="126" spans="1:23" s="1" customFormat="1" ht="12" customHeight="1">
      <c r="A126" s="74"/>
      <c r="C126" s="6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W126" s="19"/>
    </row>
    <row r="127" spans="1:23" s="1" customFormat="1" ht="12" customHeight="1">
      <c r="A127" s="74"/>
      <c r="C127" s="6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W127" s="19"/>
    </row>
    <row r="128" spans="1:23" s="1" customFormat="1" ht="12" customHeight="1">
      <c r="A128" s="74"/>
      <c r="C128" s="6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W128" s="19"/>
    </row>
    <row r="129" spans="1:23" s="1" customFormat="1" ht="12" customHeight="1">
      <c r="A129" s="74"/>
      <c r="C129" s="6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W129" s="19"/>
    </row>
    <row r="130" spans="1:23" s="1" customFormat="1" ht="12" customHeight="1">
      <c r="A130" s="74"/>
      <c r="C130" s="6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W130" s="19"/>
    </row>
    <row r="131" spans="1:23" s="1" customFormat="1" ht="12" customHeight="1">
      <c r="A131" s="74"/>
      <c r="C131" s="6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W131" s="19"/>
    </row>
    <row r="132" spans="1:23" s="1" customFormat="1" ht="12" customHeight="1">
      <c r="A132" s="74"/>
      <c r="C132" s="6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W132" s="19"/>
    </row>
    <row r="133" spans="1:23" s="1" customFormat="1" ht="12" customHeight="1">
      <c r="A133" s="74"/>
      <c r="C133" s="6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W133" s="19"/>
    </row>
    <row r="134" spans="1:23" s="1" customFormat="1" ht="12" customHeight="1">
      <c r="A134" s="74"/>
      <c r="C134" s="6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W134" s="19"/>
    </row>
    <row r="135" spans="1:23" s="1" customFormat="1" ht="12" customHeight="1">
      <c r="A135" s="74"/>
      <c r="C135" s="6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W135" s="19"/>
    </row>
    <row r="136" spans="1:23" s="1" customFormat="1" ht="12" customHeight="1">
      <c r="A136" s="74"/>
      <c r="C136" s="6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W136" s="19"/>
    </row>
    <row r="137" spans="1:23" s="1" customFormat="1" ht="12" customHeight="1">
      <c r="A137" s="74"/>
      <c r="C137" s="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W137" s="19"/>
    </row>
    <row r="138" spans="1:23" s="1" customFormat="1" ht="12" customHeight="1">
      <c r="A138" s="74"/>
      <c r="C138" s="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W138" s="19"/>
    </row>
    <row r="139" spans="1:23" s="1" customFormat="1" ht="12">
      <c r="A139" s="74"/>
      <c r="C139" s="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W139" s="19"/>
    </row>
    <row r="140" spans="1:23" s="1" customFormat="1" ht="12">
      <c r="A140" s="74"/>
      <c r="C140" s="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W140" s="19"/>
    </row>
    <row r="141" spans="1:23" s="1" customFormat="1" ht="12">
      <c r="A141" s="74"/>
      <c r="C141" s="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W141" s="19"/>
    </row>
    <row r="142" spans="1:23" s="1" customFormat="1" ht="12">
      <c r="A142" s="74"/>
      <c r="C142" s="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W142" s="19"/>
    </row>
    <row r="143" spans="1:23" s="1" customFormat="1" ht="12">
      <c r="A143" s="74"/>
      <c r="C143" s="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W143" s="19"/>
    </row>
    <row r="144" spans="1:23" s="1" customFormat="1" ht="12">
      <c r="A144" s="74"/>
      <c r="C144" s="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W144" s="19"/>
    </row>
    <row r="145" spans="1:23" s="1" customFormat="1" ht="12">
      <c r="A145" s="74"/>
      <c r="C145" s="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W145" s="19"/>
    </row>
    <row r="146" spans="1:23" s="1" customFormat="1" ht="12">
      <c r="A146" s="74"/>
      <c r="C146" s="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W146" s="19"/>
    </row>
    <row r="147" spans="1:23" s="1" customFormat="1" ht="12">
      <c r="A147" s="74"/>
      <c r="C147" s="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W147" s="19"/>
    </row>
    <row r="148" spans="1:23" s="1" customFormat="1" ht="12">
      <c r="A148" s="74"/>
      <c r="C148" s="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W148" s="19"/>
    </row>
    <row r="149" spans="1:23" s="1" customFormat="1" ht="12">
      <c r="A149" s="74"/>
      <c r="C149" s="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W149" s="19"/>
    </row>
    <row r="150" spans="1:23" s="1" customFormat="1" ht="12">
      <c r="A150" s="74"/>
      <c r="C150" s="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W150" s="19"/>
    </row>
    <row r="151" spans="1:23" s="1" customFormat="1" ht="12">
      <c r="A151" s="74"/>
      <c r="C151" s="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W151" s="19"/>
    </row>
    <row r="152" spans="1:23" s="1" customFormat="1" ht="12">
      <c r="A152" s="74"/>
      <c r="C152" s="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W152" s="19"/>
    </row>
    <row r="153" spans="1:23" s="1" customFormat="1" ht="12">
      <c r="A153" s="74"/>
      <c r="C153" s="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W153" s="19"/>
    </row>
    <row r="154" spans="1:23" s="1" customFormat="1" ht="12">
      <c r="A154" s="74"/>
      <c r="C154" s="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W154" s="19"/>
    </row>
    <row r="155" spans="1:23" s="1" customFormat="1" ht="12">
      <c r="A155" s="74"/>
      <c r="C155" s="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W155" s="19"/>
    </row>
    <row r="156" spans="1:23" s="1" customFormat="1" ht="12">
      <c r="A156" s="74"/>
      <c r="C156" s="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W156" s="19"/>
    </row>
    <row r="157" spans="1:23" s="1" customFormat="1" ht="12">
      <c r="A157" s="74"/>
      <c r="C157" s="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W157" s="19"/>
    </row>
    <row r="158" spans="1:23" s="1" customFormat="1" ht="12">
      <c r="A158" s="74"/>
      <c r="C158" s="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W158" s="19"/>
    </row>
    <row r="159" spans="1:23" s="1" customFormat="1" ht="12">
      <c r="A159" s="74"/>
      <c r="C159" s="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W159" s="19"/>
    </row>
    <row r="160" spans="1:23" s="1" customFormat="1" ht="12">
      <c r="A160" s="74"/>
      <c r="C160" s="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W160" s="19"/>
    </row>
    <row r="161" spans="1:23" s="1" customFormat="1" ht="12">
      <c r="A161" s="74"/>
      <c r="C161" s="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W161" s="19"/>
    </row>
    <row r="162" spans="1:23" s="1" customFormat="1" ht="12">
      <c r="A162" s="74"/>
      <c r="C162" s="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W162" s="19"/>
    </row>
    <row r="163" spans="1:23" s="1" customFormat="1" ht="12">
      <c r="A163" s="74"/>
      <c r="C163" s="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W163" s="19"/>
    </row>
    <row r="164" spans="1:23" s="1" customFormat="1" ht="12">
      <c r="A164" s="74"/>
      <c r="C164" s="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W164" s="19"/>
    </row>
    <row r="165" spans="1:23" s="1" customFormat="1" ht="12">
      <c r="A165" s="74"/>
      <c r="C165" s="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W165" s="19"/>
    </row>
    <row r="166" spans="1:23" s="1" customFormat="1" ht="12">
      <c r="A166" s="74"/>
      <c r="C166" s="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W166" s="19"/>
    </row>
    <row r="167" spans="1:23" s="1" customFormat="1" ht="12">
      <c r="A167" s="74"/>
      <c r="C167" s="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W167" s="19"/>
    </row>
    <row r="168" spans="1:23" s="1" customFormat="1" ht="12">
      <c r="A168" s="74"/>
      <c r="C168" s="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W168" s="19"/>
    </row>
    <row r="169" spans="1:23" s="1" customFormat="1" ht="12">
      <c r="A169" s="74"/>
      <c r="C169" s="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W169" s="19"/>
    </row>
    <row r="170" spans="1:23" s="1" customFormat="1" ht="12">
      <c r="A170" s="74"/>
      <c r="C170" s="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W170" s="19"/>
    </row>
    <row r="171" spans="1:23" s="1" customFormat="1" ht="12">
      <c r="A171" s="74"/>
      <c r="C171" s="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W171" s="19"/>
    </row>
    <row r="172" spans="1:23" s="1" customFormat="1" ht="12">
      <c r="A172" s="74"/>
      <c r="C172" s="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W172" s="19"/>
    </row>
    <row r="173" spans="1:23" s="1" customFormat="1" ht="12">
      <c r="A173" s="74"/>
      <c r="C173" s="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W173" s="19"/>
    </row>
    <row r="174" spans="1:23" s="1" customFormat="1" ht="12">
      <c r="A174" s="74"/>
      <c r="C174" s="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W174" s="19"/>
    </row>
    <row r="175" spans="1:23" s="1" customFormat="1" ht="12">
      <c r="A175" s="74"/>
      <c r="C175" s="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W175" s="19"/>
    </row>
    <row r="176" spans="1:23" s="1" customFormat="1" ht="12">
      <c r="A176" s="74"/>
      <c r="C176" s="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W176" s="19"/>
    </row>
    <row r="177" spans="1:23" s="1" customFormat="1" ht="12">
      <c r="A177" s="74"/>
      <c r="C177" s="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W177" s="19"/>
    </row>
    <row r="178" spans="1:23" s="1" customFormat="1" ht="12">
      <c r="A178" s="74"/>
      <c r="C178" s="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W178" s="19"/>
    </row>
    <row r="179" spans="1:23" s="1" customFormat="1" ht="12">
      <c r="A179" s="74"/>
      <c r="C179" s="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W179" s="19"/>
    </row>
    <row r="180" spans="1:23" s="1" customFormat="1" ht="12">
      <c r="A180" s="74"/>
      <c r="C180" s="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W180" s="19"/>
    </row>
    <row r="181" spans="1:23" s="1" customFormat="1" ht="12">
      <c r="A181" s="74"/>
      <c r="C181" s="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W181" s="19"/>
    </row>
    <row r="182" spans="1:23" s="1" customFormat="1" ht="12">
      <c r="A182" s="74"/>
      <c r="C182" s="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W182" s="19"/>
    </row>
    <row r="183" spans="1:23" s="1" customFormat="1" ht="12">
      <c r="A183" s="74"/>
      <c r="C183" s="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W183" s="19"/>
    </row>
    <row r="184" spans="1:23" s="1" customFormat="1" ht="12">
      <c r="A184" s="74"/>
      <c r="C184" s="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W184" s="19"/>
    </row>
    <row r="185" spans="1:23" s="1" customFormat="1" ht="12">
      <c r="A185" s="74"/>
      <c r="C185" s="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W185" s="19"/>
    </row>
    <row r="186" spans="1:23" s="1" customFormat="1" ht="12">
      <c r="A186" s="74"/>
      <c r="C186" s="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W186" s="19"/>
    </row>
    <row r="187" spans="1:23" s="1" customFormat="1" ht="12">
      <c r="A187" s="74"/>
      <c r="C187" s="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W187" s="19"/>
    </row>
    <row r="188" spans="1:23" s="1" customFormat="1" ht="12">
      <c r="A188" s="74"/>
      <c r="C188" s="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W188" s="19"/>
    </row>
    <row r="189" spans="1:23" s="1" customFormat="1" ht="12">
      <c r="A189" s="74"/>
      <c r="C189" s="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W189" s="19"/>
    </row>
    <row r="190" spans="1:23" s="1" customFormat="1" ht="12">
      <c r="A190" s="74"/>
      <c r="C190" s="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W190" s="19"/>
    </row>
    <row r="191" spans="1:23" s="1" customFormat="1" ht="12">
      <c r="A191" s="74"/>
      <c r="C191" s="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W191" s="19"/>
    </row>
    <row r="192" spans="1:23" s="1" customFormat="1" ht="12">
      <c r="A192" s="74"/>
      <c r="C192" s="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W192" s="19"/>
    </row>
    <row r="193" spans="1:23" s="1" customFormat="1" ht="12">
      <c r="A193" s="74"/>
      <c r="C193" s="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W193" s="19"/>
    </row>
    <row r="194" spans="1:23" s="1" customFormat="1" ht="12">
      <c r="A194" s="74"/>
      <c r="C194" s="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W194" s="19"/>
    </row>
    <row r="195" spans="1:23" s="1" customFormat="1" ht="12">
      <c r="A195" s="74"/>
      <c r="C195" s="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W195" s="19"/>
    </row>
    <row r="196" spans="1:23" s="1" customFormat="1" ht="12">
      <c r="A196" s="74"/>
      <c r="C196" s="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W196" s="19"/>
    </row>
    <row r="197" spans="1:23" s="1" customFormat="1" ht="12">
      <c r="A197" s="74"/>
      <c r="C197" s="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W197" s="19"/>
    </row>
    <row r="198" spans="1:23" s="1" customFormat="1" ht="12">
      <c r="A198" s="74"/>
      <c r="C198" s="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W198" s="19"/>
    </row>
    <row r="199" spans="1:23" s="1" customFormat="1" ht="12">
      <c r="A199" s="74"/>
      <c r="C199" s="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W199" s="19"/>
    </row>
    <row r="200" spans="1:23" s="1" customFormat="1" ht="12">
      <c r="A200" s="74"/>
      <c r="C200" s="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W200" s="19"/>
    </row>
    <row r="201" spans="1:23" s="1" customFormat="1" ht="12">
      <c r="A201" s="74"/>
      <c r="C201" s="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W201" s="19"/>
    </row>
    <row r="202" spans="1:23" s="1" customFormat="1" ht="12">
      <c r="A202" s="74"/>
      <c r="C202" s="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W202" s="19"/>
    </row>
    <row r="203" spans="1:23" s="1" customFormat="1" ht="12">
      <c r="A203" s="74"/>
      <c r="C203" s="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W203" s="19"/>
    </row>
    <row r="204" spans="1:23" s="1" customFormat="1" ht="12">
      <c r="A204" s="74"/>
      <c r="C204" s="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W204" s="19"/>
    </row>
    <row r="205" spans="1:23" s="1" customFormat="1" ht="12">
      <c r="A205" s="74"/>
      <c r="C205" s="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W205" s="19"/>
    </row>
    <row r="206" spans="1:23" s="1" customFormat="1" ht="12">
      <c r="A206" s="74"/>
      <c r="C206" s="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W206" s="19"/>
    </row>
    <row r="207" spans="1:23" s="1" customFormat="1" ht="12">
      <c r="A207" s="74"/>
      <c r="C207" s="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W207" s="19"/>
    </row>
    <row r="208" spans="1:23" s="1" customFormat="1" ht="12">
      <c r="A208" s="74"/>
      <c r="C208" s="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W208" s="19"/>
    </row>
    <row r="209" spans="1:23" s="1" customFormat="1" ht="12">
      <c r="A209" s="74"/>
      <c r="C209" s="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W209" s="19"/>
    </row>
    <row r="210" spans="1:23" s="1" customFormat="1" ht="12">
      <c r="A210" s="74"/>
      <c r="C210" s="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W210" s="19"/>
    </row>
    <row r="211" spans="1:23" s="1" customFormat="1" ht="12">
      <c r="A211" s="74"/>
      <c r="C211" s="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W211" s="19"/>
    </row>
    <row r="212" spans="1:23" s="1" customFormat="1" ht="12">
      <c r="A212" s="74"/>
      <c r="C212" s="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W212" s="19"/>
    </row>
    <row r="213" spans="1:23" s="1" customFormat="1" ht="12">
      <c r="A213" s="74"/>
      <c r="C213" s="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W213" s="19"/>
    </row>
    <row r="214" spans="1:23" s="1" customFormat="1" ht="12">
      <c r="A214" s="74"/>
      <c r="C214" s="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W214" s="19"/>
    </row>
    <row r="215" spans="1:23" s="1" customFormat="1" ht="12">
      <c r="A215" s="74"/>
      <c r="C215" s="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W215" s="19"/>
    </row>
    <row r="216" spans="1:23" s="1" customFormat="1" ht="12">
      <c r="A216" s="74"/>
      <c r="C216" s="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W216" s="19"/>
    </row>
    <row r="217" spans="1:23" s="1" customFormat="1" ht="12">
      <c r="A217" s="74"/>
      <c r="C217" s="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W217" s="19"/>
    </row>
    <row r="218" spans="1:23" s="1" customFormat="1" ht="12">
      <c r="A218" s="74"/>
      <c r="C218" s="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W218" s="19"/>
    </row>
    <row r="219" spans="1:23" s="1" customFormat="1" ht="12">
      <c r="A219" s="74"/>
      <c r="C219" s="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W219" s="19"/>
    </row>
    <row r="220" spans="1:23" s="1" customFormat="1" ht="12">
      <c r="A220" s="74"/>
      <c r="C220" s="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W220" s="19"/>
    </row>
    <row r="221" spans="1:23" s="1" customFormat="1" ht="12">
      <c r="A221" s="74"/>
      <c r="C221" s="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W221" s="19"/>
    </row>
    <row r="222" spans="1:23" s="1" customFormat="1" ht="12">
      <c r="A222" s="74"/>
      <c r="C222" s="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W222" s="19"/>
    </row>
    <row r="223" spans="1:23" s="1" customFormat="1" ht="12">
      <c r="A223" s="74"/>
      <c r="C223" s="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W223" s="19"/>
    </row>
    <row r="224" spans="1:23" s="1" customFormat="1" ht="12">
      <c r="A224" s="74"/>
      <c r="C224" s="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W224" s="19"/>
    </row>
    <row r="225" spans="1:23" s="1" customFormat="1" ht="12">
      <c r="A225" s="74"/>
      <c r="C225" s="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W225" s="19"/>
    </row>
    <row r="226" spans="1:23" s="1" customFormat="1" ht="12">
      <c r="A226" s="74"/>
      <c r="C226" s="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W226" s="19"/>
    </row>
    <row r="227" spans="1:23" s="1" customFormat="1" ht="12">
      <c r="A227" s="74"/>
      <c r="C227" s="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W227" s="19"/>
    </row>
    <row r="228" spans="1:23" s="1" customFormat="1" ht="12">
      <c r="A228" s="74"/>
      <c r="C228" s="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W228" s="19"/>
    </row>
    <row r="229" spans="1:23" s="1" customFormat="1" ht="12">
      <c r="A229" s="74"/>
      <c r="C229" s="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W229" s="19"/>
    </row>
    <row r="230" spans="1:23" s="1" customFormat="1" ht="12">
      <c r="A230" s="74"/>
      <c r="C230" s="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W230" s="19"/>
    </row>
    <row r="231" spans="1:23" s="1" customFormat="1" ht="12">
      <c r="A231" s="74"/>
      <c r="C231" s="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W231" s="19"/>
    </row>
    <row r="232" spans="1:23" s="1" customFormat="1" ht="12">
      <c r="A232" s="74"/>
      <c r="C232" s="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W232" s="19"/>
    </row>
    <row r="233" spans="1:23" s="1" customFormat="1" ht="12">
      <c r="A233" s="74"/>
      <c r="C233" s="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W233" s="19"/>
    </row>
    <row r="234" spans="1:23" s="1" customFormat="1" ht="12">
      <c r="A234" s="74"/>
      <c r="C234" s="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W234" s="19"/>
    </row>
    <row r="235" spans="1:23" s="1" customFormat="1" ht="12">
      <c r="A235" s="74"/>
      <c r="C235" s="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W235" s="19"/>
    </row>
    <row r="236" spans="1:23" s="1" customFormat="1" ht="12">
      <c r="A236" s="74"/>
      <c r="C236" s="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W236" s="19"/>
    </row>
    <row r="237" spans="1:23" s="1" customFormat="1" ht="12">
      <c r="A237" s="74"/>
      <c r="C237" s="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W237" s="19"/>
    </row>
    <row r="238" spans="1:23" s="1" customFormat="1" ht="12">
      <c r="A238" s="74"/>
      <c r="C238" s="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W238" s="19"/>
    </row>
    <row r="239" spans="1:23" s="1" customFormat="1" ht="12">
      <c r="A239" s="74"/>
      <c r="C239" s="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W239" s="19"/>
    </row>
    <row r="240" spans="1:23" s="1" customFormat="1" ht="12">
      <c r="A240" s="74"/>
      <c r="C240" s="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W240" s="19"/>
    </row>
    <row r="241" spans="1:23" s="1" customFormat="1" ht="12">
      <c r="A241" s="74"/>
      <c r="C241" s="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W241" s="19"/>
    </row>
    <row r="242" spans="1:23" s="1" customFormat="1" ht="12">
      <c r="A242" s="74"/>
      <c r="C242" s="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W242" s="19"/>
    </row>
    <row r="243" spans="1:23" s="1" customFormat="1" ht="12">
      <c r="A243" s="74"/>
      <c r="C243" s="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W243" s="19"/>
    </row>
    <row r="244" spans="1:23" s="1" customFormat="1" ht="12">
      <c r="A244" s="74"/>
      <c r="C244" s="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W244" s="19"/>
    </row>
    <row r="245" spans="1:23" s="1" customFormat="1" ht="12">
      <c r="A245" s="74"/>
      <c r="C245" s="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W245" s="19"/>
    </row>
    <row r="246" spans="1:23" s="1" customFormat="1" ht="12">
      <c r="A246" s="74"/>
      <c r="C246" s="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W246" s="19"/>
    </row>
    <row r="247" spans="1:23" s="1" customFormat="1" ht="12">
      <c r="A247" s="74"/>
      <c r="C247" s="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W247" s="19"/>
    </row>
    <row r="248" spans="1:23" s="1" customFormat="1" ht="12">
      <c r="A248" s="74"/>
      <c r="C248" s="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W248" s="19"/>
    </row>
    <row r="249" spans="1:23" s="1" customFormat="1" ht="12">
      <c r="A249" s="74"/>
      <c r="C249" s="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W249" s="19"/>
    </row>
    <row r="250" spans="1:23" s="1" customFormat="1" ht="12">
      <c r="A250" s="74"/>
      <c r="C250" s="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W250" s="19"/>
    </row>
    <row r="251" spans="1:23" s="1" customFormat="1" ht="12">
      <c r="A251" s="74"/>
      <c r="C251" s="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W251" s="19"/>
    </row>
    <row r="252" spans="1:23" s="1" customFormat="1" ht="12">
      <c r="A252" s="74"/>
      <c r="C252" s="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W252" s="19"/>
    </row>
    <row r="253" spans="1:23" s="1" customFormat="1" ht="12">
      <c r="A253" s="74"/>
      <c r="C253" s="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W253" s="19"/>
    </row>
    <row r="254" spans="1:23" s="1" customFormat="1" ht="12">
      <c r="A254" s="74"/>
      <c r="C254" s="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W254" s="19"/>
    </row>
    <row r="255" spans="1:23" s="1" customFormat="1" ht="12">
      <c r="A255" s="74"/>
      <c r="C255" s="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W255" s="19"/>
    </row>
    <row r="256" spans="1:23" s="1" customFormat="1" ht="12">
      <c r="A256" s="74"/>
      <c r="C256" s="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W256" s="19"/>
    </row>
    <row r="257" spans="1:23" s="1" customFormat="1" ht="12">
      <c r="A257" s="74"/>
      <c r="C257" s="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W257" s="19"/>
    </row>
    <row r="258" spans="1:23" s="1" customFormat="1" ht="12">
      <c r="A258" s="74"/>
      <c r="C258" s="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W258" s="19"/>
    </row>
    <row r="259" spans="1:23" s="1" customFormat="1" ht="12">
      <c r="A259" s="74"/>
      <c r="C259" s="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W259" s="19"/>
    </row>
    <row r="260" spans="1:23" s="1" customFormat="1" ht="12">
      <c r="A260" s="74"/>
      <c r="C260" s="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W260" s="19"/>
    </row>
    <row r="261" spans="1:23" s="1" customFormat="1" ht="12">
      <c r="A261" s="74"/>
      <c r="C261" s="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W261" s="19"/>
    </row>
    <row r="262" spans="1:23" s="1" customFormat="1" ht="12">
      <c r="A262" s="74"/>
      <c r="C262" s="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W262" s="19"/>
    </row>
    <row r="263" spans="1:23" s="1" customFormat="1" ht="12">
      <c r="A263" s="74"/>
      <c r="C263" s="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W263" s="19"/>
    </row>
    <row r="264" spans="1:23" s="1" customFormat="1" ht="12">
      <c r="A264" s="74"/>
      <c r="C264" s="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W264" s="19"/>
    </row>
    <row r="265" spans="1:23" s="1" customFormat="1" ht="12">
      <c r="A265" s="74"/>
      <c r="C265" s="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W265" s="19"/>
    </row>
    <row r="266" spans="1:23" s="1" customFormat="1" ht="12">
      <c r="A266" s="74"/>
      <c r="C266" s="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W266" s="19"/>
    </row>
    <row r="267" spans="1:23" s="1" customFormat="1" ht="12">
      <c r="A267" s="74"/>
      <c r="C267" s="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W267" s="19"/>
    </row>
    <row r="268" spans="1:23" s="1" customFormat="1" ht="12">
      <c r="A268" s="74"/>
      <c r="C268" s="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W268" s="19"/>
    </row>
    <row r="269" spans="1:23" s="1" customFormat="1" ht="12">
      <c r="A269" s="74"/>
      <c r="C269" s="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W269" s="19"/>
    </row>
    <row r="270" spans="1:23" s="1" customFormat="1" ht="12">
      <c r="A270" s="74"/>
      <c r="C270" s="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W270" s="19"/>
    </row>
    <row r="271" spans="1:23" s="1" customFormat="1" ht="12">
      <c r="A271" s="74"/>
      <c r="C271" s="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W271" s="19"/>
    </row>
    <row r="272" spans="1:23" s="1" customFormat="1" ht="12">
      <c r="A272" s="74"/>
      <c r="C272" s="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W272" s="19"/>
    </row>
    <row r="273" spans="1:23" s="1" customFormat="1" ht="12">
      <c r="A273" s="74"/>
      <c r="C273" s="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W273" s="19"/>
    </row>
    <row r="274" spans="1:23" s="1" customFormat="1" ht="12">
      <c r="A274" s="74"/>
      <c r="C274" s="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W274" s="19"/>
    </row>
    <row r="275" spans="1:23" s="1" customFormat="1" ht="12">
      <c r="A275" s="74"/>
      <c r="C275" s="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W275" s="19"/>
    </row>
    <row r="276" spans="1:23" s="1" customFormat="1" ht="12">
      <c r="A276" s="74"/>
      <c r="C276" s="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W276" s="19"/>
    </row>
    <row r="277" spans="1:23" s="1" customFormat="1" ht="12">
      <c r="A277" s="74"/>
      <c r="C277" s="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W277" s="19"/>
    </row>
    <row r="278" spans="1:23" s="1" customFormat="1" ht="12">
      <c r="A278" s="74"/>
      <c r="C278" s="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W278" s="19"/>
    </row>
    <row r="279" spans="1:23" s="1" customFormat="1" ht="12">
      <c r="A279" s="74"/>
      <c r="C279" s="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W279" s="19"/>
    </row>
    <row r="280" spans="1:23" s="1" customFormat="1" ht="12">
      <c r="A280" s="74"/>
      <c r="C280" s="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W280" s="19"/>
    </row>
    <row r="281" spans="1:23" s="1" customFormat="1" ht="12">
      <c r="A281" s="74"/>
      <c r="C281" s="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W281" s="19"/>
    </row>
    <row r="282" spans="1:23" s="1" customFormat="1" ht="12">
      <c r="A282" s="74"/>
      <c r="C282" s="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W282" s="19"/>
    </row>
    <row r="283" spans="1:23" s="1" customFormat="1" ht="12">
      <c r="A283" s="74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W283" s="19"/>
    </row>
    <row r="284" spans="1:23" s="1" customFormat="1" ht="12">
      <c r="A284" s="74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W284" s="19"/>
    </row>
    <row r="285" spans="1:23" s="1" customFormat="1" ht="12">
      <c r="A285" s="74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W285" s="19"/>
    </row>
    <row r="286" spans="1:23" s="1" customFormat="1" ht="12">
      <c r="A286" s="74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W286" s="19"/>
    </row>
    <row r="287" spans="1:23" s="1" customFormat="1" ht="12">
      <c r="A287" s="74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W287" s="19"/>
    </row>
    <row r="288" spans="1:23" s="1" customFormat="1" ht="12">
      <c r="A288" s="74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W288" s="19"/>
    </row>
    <row r="289" spans="1:23" s="1" customFormat="1" ht="12">
      <c r="A289" s="74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W289" s="19"/>
    </row>
    <row r="290" spans="1:23" s="1" customFormat="1" ht="12">
      <c r="A290" s="74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W290" s="19"/>
    </row>
    <row r="291" spans="1:23" s="1" customFormat="1" ht="12">
      <c r="A291" s="74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W291" s="19"/>
    </row>
    <row r="292" spans="1:23" s="1" customFormat="1" ht="12">
      <c r="A292" s="74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W292" s="19"/>
    </row>
    <row r="293" spans="1:23" s="1" customFormat="1" ht="12">
      <c r="A293" s="74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W293" s="19"/>
    </row>
    <row r="294" spans="1:23" s="1" customFormat="1" ht="12">
      <c r="A294" s="74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W294" s="19"/>
    </row>
    <row r="295" spans="1:23" s="1" customFormat="1" ht="12">
      <c r="A295" s="74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W295" s="19"/>
    </row>
    <row r="296" spans="1:23" s="1" customFormat="1" ht="12">
      <c r="A296" s="74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W296" s="19"/>
    </row>
    <row r="297" spans="1:23" s="1" customFormat="1" ht="12">
      <c r="A297" s="74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W297" s="19"/>
    </row>
    <row r="298" spans="1:23" s="1" customFormat="1" ht="12">
      <c r="A298" s="74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W298" s="19"/>
    </row>
    <row r="299" spans="1:23" s="1" customFormat="1" ht="12">
      <c r="A299" s="74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W299" s="19"/>
    </row>
    <row r="300" spans="1:23" s="1" customFormat="1" ht="12">
      <c r="A300" s="74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W300" s="19"/>
    </row>
    <row r="301" spans="1:23" s="1" customFormat="1" ht="12">
      <c r="A301" s="74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W301" s="19"/>
    </row>
    <row r="302" spans="1:23" s="1" customFormat="1" ht="12">
      <c r="A302" s="74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W302" s="19"/>
    </row>
    <row r="303" spans="1:23" s="1" customFormat="1" ht="12">
      <c r="A303" s="74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W303" s="19"/>
    </row>
    <row r="304" spans="1:23" s="1" customFormat="1" ht="12">
      <c r="A304" s="74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W304" s="19"/>
    </row>
    <row r="305" spans="1:23" s="1" customFormat="1" ht="12">
      <c r="A305" s="74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W305" s="19"/>
    </row>
    <row r="306" spans="1:23" s="1" customFormat="1" ht="12">
      <c r="A306" s="74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W306" s="19"/>
    </row>
    <row r="307" spans="1:23" s="1" customFormat="1" ht="12">
      <c r="A307" s="74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W307" s="19"/>
    </row>
    <row r="308" spans="1:23" s="1" customFormat="1" ht="12">
      <c r="A308" s="74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W308" s="19"/>
    </row>
    <row r="309" spans="1:23" s="1" customFormat="1" ht="12">
      <c r="A309" s="74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W309" s="19"/>
    </row>
    <row r="310" spans="1:23" s="1" customFormat="1" ht="12">
      <c r="A310" s="74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W310" s="19"/>
    </row>
    <row r="311" spans="1:23" s="1" customFormat="1" ht="12">
      <c r="A311" s="74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W311" s="19"/>
    </row>
    <row r="312" spans="1:23" s="1" customFormat="1" ht="12">
      <c r="A312" s="74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W312" s="19"/>
    </row>
    <row r="313" spans="1:23" s="1" customFormat="1" ht="12">
      <c r="A313" s="74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W313" s="19"/>
    </row>
    <row r="314" spans="1:23" s="1" customFormat="1" ht="12">
      <c r="A314" s="74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W314" s="19"/>
    </row>
    <row r="315" spans="1:23" s="1" customFormat="1" ht="12">
      <c r="A315" s="74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W315" s="19"/>
    </row>
    <row r="316" spans="1:23" s="1" customFormat="1" ht="12">
      <c r="A316" s="74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W316" s="19"/>
    </row>
    <row r="317" spans="1:23" s="1" customFormat="1" ht="12">
      <c r="A317" s="74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W317" s="19"/>
    </row>
    <row r="318" spans="1:23" s="1" customFormat="1" ht="12">
      <c r="A318" s="74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W318" s="19"/>
    </row>
    <row r="319" spans="1:23" s="1" customFormat="1" ht="12">
      <c r="A319" s="74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W319" s="19"/>
    </row>
    <row r="320" spans="1:23" s="1" customFormat="1" ht="12">
      <c r="A320" s="74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W320" s="19"/>
    </row>
    <row r="321" spans="1:23" s="1" customFormat="1" ht="12">
      <c r="A321" s="74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W321" s="19"/>
    </row>
    <row r="322" spans="1:23" s="1" customFormat="1" ht="12">
      <c r="A322" s="74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W322" s="19"/>
    </row>
    <row r="323" spans="1:23" s="1" customFormat="1" ht="12">
      <c r="A323" s="74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W323" s="19"/>
    </row>
    <row r="324" spans="1:23" s="1" customFormat="1" ht="12">
      <c r="A324" s="74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W324" s="19"/>
    </row>
    <row r="325" spans="1:23" s="1" customFormat="1" ht="12">
      <c r="A325" s="74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W325" s="19"/>
    </row>
    <row r="326" spans="1:23" s="1" customFormat="1" ht="12">
      <c r="A326" s="74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W326" s="19"/>
    </row>
    <row r="327" spans="1:23" s="1" customFormat="1" ht="12">
      <c r="A327" s="74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W327" s="19"/>
    </row>
    <row r="328" spans="1:23" s="1" customFormat="1" ht="12">
      <c r="A328" s="74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W328" s="19"/>
    </row>
    <row r="329" spans="1:23" s="1" customFormat="1" ht="12">
      <c r="A329" s="74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W329" s="19"/>
    </row>
    <row r="330" spans="1:23" s="1" customFormat="1" ht="12">
      <c r="A330" s="74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W330" s="19"/>
    </row>
    <row r="331" spans="1:23" s="1" customFormat="1" ht="12">
      <c r="A331" s="74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W331" s="19"/>
    </row>
    <row r="332" spans="1:23" s="1" customFormat="1" ht="12">
      <c r="A332" s="74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W332" s="19"/>
    </row>
    <row r="333" spans="1:23" s="1" customFormat="1" ht="12">
      <c r="A333" s="74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W333" s="19"/>
    </row>
    <row r="334" spans="1:23" s="1" customFormat="1" ht="12">
      <c r="A334" s="74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W334" s="19"/>
    </row>
    <row r="335" spans="1:23" s="1" customFormat="1" ht="12">
      <c r="A335" s="74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W335" s="19"/>
    </row>
    <row r="336" spans="1:23" s="1" customFormat="1" ht="12">
      <c r="A336" s="74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W336" s="19"/>
    </row>
    <row r="337" spans="1:23" s="1" customFormat="1" ht="12">
      <c r="A337" s="74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W337" s="19"/>
    </row>
    <row r="338" spans="1:23" s="1" customFormat="1" ht="12">
      <c r="A338" s="74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W338" s="19"/>
    </row>
    <row r="339" spans="1:23" s="1" customFormat="1" ht="12">
      <c r="A339" s="74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W339" s="19"/>
    </row>
    <row r="340" spans="1:23" s="1" customFormat="1" ht="12">
      <c r="A340" s="74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W340" s="19"/>
    </row>
    <row r="341" spans="1:23" s="1" customFormat="1" ht="12">
      <c r="A341" s="74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W341" s="19"/>
    </row>
    <row r="342" spans="1:23" s="1" customFormat="1" ht="12">
      <c r="A342" s="74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W342" s="19"/>
    </row>
    <row r="343" spans="1:23" s="1" customFormat="1" ht="12">
      <c r="A343" s="74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W343" s="19"/>
    </row>
    <row r="344" spans="1:23" s="1" customFormat="1" ht="12">
      <c r="A344" s="74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W344" s="19"/>
    </row>
    <row r="345" spans="1:23" s="1" customFormat="1" ht="12">
      <c r="A345" s="74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W345" s="19"/>
    </row>
    <row r="346" spans="1:23" s="1" customFormat="1" ht="12">
      <c r="A346" s="74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W346" s="19"/>
    </row>
    <row r="347" spans="1:23" s="1" customFormat="1" ht="12">
      <c r="A347" s="74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W347" s="19"/>
    </row>
    <row r="348" spans="1:23" s="1" customFormat="1" ht="12">
      <c r="A348" s="74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W348" s="19"/>
    </row>
    <row r="349" spans="1:23" s="1" customFormat="1" ht="12">
      <c r="A349" s="74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W349" s="19"/>
    </row>
    <row r="350" spans="1:23" s="1" customFormat="1" ht="12">
      <c r="A350" s="74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W350" s="19"/>
    </row>
    <row r="351" spans="1:23" s="1" customFormat="1" ht="12">
      <c r="A351" s="74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W351" s="19"/>
    </row>
    <row r="352" spans="1:23" s="1" customFormat="1" ht="12">
      <c r="A352" s="74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W352" s="19"/>
    </row>
    <row r="353" spans="1:23" s="1" customFormat="1" ht="12">
      <c r="A353" s="74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W353" s="19"/>
    </row>
    <row r="354" spans="1:23" s="1" customFormat="1" ht="12">
      <c r="A354" s="74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W354" s="19"/>
    </row>
    <row r="355" spans="1:23" s="1" customFormat="1" ht="12">
      <c r="A355" s="74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W355" s="19"/>
    </row>
    <row r="356" spans="1:23" s="1" customFormat="1" ht="12">
      <c r="A356" s="74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W356" s="19"/>
    </row>
    <row r="357" spans="1:23" s="1" customFormat="1" ht="12">
      <c r="A357" s="74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W357" s="19"/>
    </row>
    <row r="358" spans="1:23" s="1" customFormat="1" ht="12">
      <c r="A358" s="74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W358" s="19"/>
    </row>
    <row r="359" spans="1:23" s="1" customFormat="1" ht="12">
      <c r="A359" s="74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W359" s="19"/>
    </row>
    <row r="360" spans="1:23" s="1" customFormat="1" ht="12">
      <c r="A360" s="74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W360" s="19"/>
    </row>
    <row r="361" spans="1:23" s="1" customFormat="1" ht="12">
      <c r="A361" s="74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W361" s="19"/>
    </row>
    <row r="362" spans="1:23" s="1" customFormat="1" ht="12">
      <c r="A362" s="74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W362" s="19"/>
    </row>
    <row r="363" spans="1:23" s="1" customFormat="1" ht="12">
      <c r="A363" s="74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W363" s="19"/>
    </row>
    <row r="364" spans="1:23" s="1" customFormat="1" ht="12">
      <c r="A364" s="74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W364" s="19"/>
    </row>
    <row r="365" spans="1:23" s="1" customFormat="1" ht="12">
      <c r="A365" s="74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W365" s="19"/>
    </row>
    <row r="366" spans="1:23" s="1" customFormat="1" ht="12">
      <c r="A366" s="74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W366" s="19"/>
    </row>
    <row r="367" spans="1:23" s="1" customFormat="1" ht="12">
      <c r="A367" s="74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W367" s="19"/>
    </row>
    <row r="368" spans="1:23" s="1" customFormat="1" ht="12">
      <c r="A368" s="74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W368" s="19"/>
    </row>
    <row r="369" spans="1:23" s="1" customFormat="1" ht="12">
      <c r="A369" s="74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W369" s="19"/>
    </row>
    <row r="370" spans="1:23" s="1" customFormat="1" ht="12">
      <c r="A370" s="74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W370" s="19"/>
    </row>
    <row r="371" spans="1:23" s="1" customFormat="1" ht="12">
      <c r="A371" s="74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W371" s="19"/>
    </row>
    <row r="372" spans="1:23" s="1" customFormat="1" ht="12">
      <c r="A372" s="74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W372" s="19"/>
    </row>
    <row r="373" spans="1:23" s="1" customFormat="1" ht="12">
      <c r="A373" s="74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W373" s="19"/>
    </row>
    <row r="374" spans="1:23" s="1" customFormat="1" ht="12">
      <c r="A374" s="74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W374" s="19"/>
    </row>
    <row r="375" spans="1:23" s="1" customFormat="1" ht="12">
      <c r="A375" s="74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W375" s="19"/>
    </row>
    <row r="376" spans="1:23" s="1" customFormat="1" ht="12">
      <c r="A376" s="74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W376" s="19"/>
    </row>
    <row r="377" spans="1:23" s="1" customFormat="1" ht="12">
      <c r="A377" s="74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W377" s="19"/>
    </row>
    <row r="378" spans="1:23" s="1" customFormat="1" ht="12">
      <c r="A378" s="74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W378" s="19"/>
    </row>
    <row r="379" spans="1:23" s="1" customFormat="1" ht="12">
      <c r="A379" s="74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W379" s="19"/>
    </row>
    <row r="380" spans="1:23" s="1" customFormat="1" ht="12">
      <c r="A380" s="74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W380" s="19"/>
    </row>
    <row r="381" spans="1:23" s="1" customFormat="1" ht="12">
      <c r="A381" s="74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W381" s="19"/>
    </row>
    <row r="382" spans="1:23" s="1" customFormat="1" ht="12">
      <c r="A382" s="74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W382" s="19"/>
    </row>
    <row r="383" spans="1:23" s="1" customFormat="1" ht="12">
      <c r="A383" s="74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W383" s="19"/>
    </row>
    <row r="384" spans="1:23" s="1" customFormat="1" ht="12">
      <c r="A384" s="74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W384" s="19"/>
    </row>
    <row r="385" spans="1:23" s="1" customFormat="1" ht="12">
      <c r="A385" s="74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W385" s="19"/>
    </row>
    <row r="386" spans="1:23" s="1" customFormat="1" ht="12">
      <c r="A386" s="74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W386" s="19"/>
    </row>
    <row r="387" spans="1:23" s="1" customFormat="1" ht="12">
      <c r="A387" s="74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W387" s="19"/>
    </row>
    <row r="388" spans="1:23" s="1" customFormat="1" ht="12">
      <c r="A388" s="74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W388" s="19"/>
    </row>
    <row r="389" spans="1:23" s="1" customFormat="1" ht="12">
      <c r="A389" s="74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W389" s="19"/>
    </row>
    <row r="390" spans="1:23" s="1" customFormat="1" ht="12">
      <c r="A390" s="74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W390" s="19"/>
    </row>
    <row r="391" spans="1:23" s="1" customFormat="1" ht="12">
      <c r="A391" s="74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W391" s="19"/>
    </row>
    <row r="392" spans="1:23" s="1" customFormat="1" ht="12">
      <c r="A392" s="74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W392" s="19"/>
    </row>
    <row r="393" spans="1:23" s="1" customFormat="1" ht="12">
      <c r="A393" s="74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W393" s="19"/>
    </row>
    <row r="394" spans="1:23" s="1" customFormat="1" ht="12">
      <c r="A394" s="74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W394" s="19"/>
    </row>
    <row r="395" spans="1:23" s="1" customFormat="1" ht="12">
      <c r="A395" s="74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W395" s="19"/>
    </row>
    <row r="396" spans="1:23" s="1" customFormat="1" ht="12">
      <c r="A396" s="74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W396" s="19"/>
    </row>
    <row r="397" spans="1:23" s="1" customFormat="1" ht="12">
      <c r="A397" s="74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W397" s="19"/>
    </row>
    <row r="398" spans="1:23" s="1" customFormat="1" ht="12">
      <c r="A398" s="74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W398" s="19"/>
    </row>
    <row r="399" spans="1:23" s="1" customFormat="1" ht="12">
      <c r="A399" s="74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W399" s="19"/>
    </row>
    <row r="400" spans="1:23" s="1" customFormat="1" ht="12">
      <c r="A400" s="74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W400" s="19"/>
    </row>
    <row r="401" spans="1:23" s="1" customFormat="1" ht="12">
      <c r="A401" s="74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W401" s="19"/>
    </row>
    <row r="402" spans="1:23" s="1" customFormat="1" ht="12">
      <c r="A402" s="74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W402" s="19"/>
    </row>
    <row r="403" spans="1:23" s="1" customFormat="1" ht="12">
      <c r="A403" s="74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W403" s="19"/>
    </row>
    <row r="404" spans="1:23" s="1" customFormat="1" ht="12">
      <c r="A404" s="74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W404" s="19"/>
    </row>
    <row r="405" spans="1:23" s="1" customFormat="1" ht="12">
      <c r="A405" s="74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W405" s="19"/>
    </row>
    <row r="406" spans="1:23" s="1" customFormat="1" ht="12">
      <c r="A406" s="74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W406" s="19"/>
    </row>
    <row r="407" spans="1:23" s="1" customFormat="1" ht="12">
      <c r="A407" s="74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W407" s="19"/>
    </row>
    <row r="408" spans="1:23" s="1" customFormat="1" ht="12">
      <c r="A408" s="74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W408" s="19"/>
    </row>
    <row r="409" spans="1:23" s="1" customFormat="1" ht="12">
      <c r="A409" s="74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W409" s="19"/>
    </row>
    <row r="410" spans="1:23" s="1" customFormat="1" ht="12">
      <c r="A410" s="74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W410" s="19"/>
    </row>
    <row r="411" spans="1:23" s="1" customFormat="1" ht="12">
      <c r="A411" s="74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W411" s="19"/>
    </row>
    <row r="412" spans="1:23" s="1" customFormat="1" ht="12">
      <c r="A412" s="74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W412" s="19"/>
    </row>
    <row r="413" spans="1:23" s="1" customFormat="1" ht="12">
      <c r="A413" s="74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W413" s="19"/>
    </row>
    <row r="414" spans="1:23" s="1" customFormat="1" ht="12">
      <c r="A414" s="74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W414" s="19"/>
    </row>
    <row r="415" spans="1:23" s="1" customFormat="1" ht="12">
      <c r="A415" s="74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W415" s="19"/>
    </row>
    <row r="416" spans="1:23" s="1" customFormat="1" ht="12">
      <c r="A416" s="74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W416" s="19"/>
    </row>
    <row r="417" spans="1:23" s="1" customFormat="1" ht="12">
      <c r="A417" s="74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W417" s="19"/>
    </row>
    <row r="418" spans="1:23" s="1" customFormat="1" ht="12">
      <c r="A418" s="74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W418" s="19"/>
    </row>
    <row r="419" spans="1:23" s="1" customFormat="1" ht="12">
      <c r="A419" s="74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W419" s="19"/>
    </row>
    <row r="420" spans="1:23" s="1" customFormat="1" ht="12">
      <c r="A420" s="74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W420" s="19"/>
    </row>
    <row r="421" spans="1:23" s="1" customFormat="1" ht="12">
      <c r="A421" s="74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W421" s="19"/>
    </row>
    <row r="422" spans="1:23" s="1" customFormat="1" ht="12">
      <c r="A422" s="74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W422" s="19"/>
    </row>
    <row r="423" spans="1:23" s="1" customFormat="1" ht="12">
      <c r="A423" s="74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W423" s="19"/>
    </row>
    <row r="424" spans="1:23" s="1" customFormat="1" ht="12">
      <c r="A424" s="74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W424" s="19"/>
    </row>
    <row r="425" spans="1:23" s="1" customFormat="1" ht="12">
      <c r="A425" s="74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W425" s="19"/>
    </row>
    <row r="426" spans="1:23" s="1" customFormat="1" ht="12">
      <c r="A426" s="74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W426" s="19"/>
    </row>
    <row r="427" spans="1:23" s="1" customFormat="1" ht="12">
      <c r="A427" s="74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W427" s="19"/>
    </row>
    <row r="428" spans="1:23" s="1" customFormat="1" ht="12">
      <c r="A428" s="74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W428" s="19"/>
    </row>
    <row r="429" spans="1:23" s="1" customFormat="1" ht="12">
      <c r="A429" s="74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W429" s="19"/>
    </row>
    <row r="430" spans="1:23" s="1" customFormat="1" ht="12">
      <c r="A430" s="74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W430" s="19"/>
    </row>
    <row r="431" spans="1:23" s="1" customFormat="1" ht="12">
      <c r="A431" s="74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W431" s="19"/>
    </row>
    <row r="432" spans="1:23" s="1" customFormat="1" ht="12">
      <c r="A432" s="74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W432" s="19"/>
    </row>
    <row r="433" spans="1:23" s="1" customFormat="1" ht="12">
      <c r="A433" s="74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W433" s="19"/>
    </row>
    <row r="434" spans="1:23" s="1" customFormat="1" ht="12">
      <c r="A434" s="74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W434" s="19"/>
    </row>
    <row r="435" spans="1:23" s="1" customFormat="1" ht="12">
      <c r="A435" s="74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W435" s="19"/>
    </row>
    <row r="436" spans="1:23" s="1" customFormat="1" ht="12">
      <c r="A436" s="74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W436" s="19"/>
    </row>
    <row r="437" spans="1:23" s="1" customFormat="1" ht="12">
      <c r="A437" s="74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W437" s="19"/>
    </row>
    <row r="438" spans="1:23" s="1" customFormat="1" ht="12">
      <c r="A438" s="74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W438" s="19"/>
    </row>
    <row r="439" spans="1:23" s="1" customFormat="1" ht="12">
      <c r="A439" s="74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W439" s="19"/>
    </row>
    <row r="440" spans="1:23" s="1" customFormat="1" ht="12">
      <c r="A440" s="74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W440" s="19"/>
    </row>
    <row r="441" spans="1:23" s="1" customFormat="1" ht="12">
      <c r="A441" s="74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W441" s="19"/>
    </row>
    <row r="442" spans="1:23" s="1" customFormat="1" ht="12">
      <c r="A442" s="74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W442" s="19"/>
    </row>
    <row r="443" spans="1:23" s="1" customFormat="1" ht="12">
      <c r="A443" s="74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W443" s="19"/>
    </row>
    <row r="444" spans="1:23" s="1" customFormat="1" ht="12">
      <c r="A444" s="74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W444" s="19"/>
    </row>
    <row r="445" spans="1:23" s="1" customFormat="1" ht="12">
      <c r="A445" s="74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W445" s="19"/>
    </row>
    <row r="446" spans="1:23" s="1" customFormat="1" ht="12">
      <c r="A446" s="74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W446" s="19"/>
    </row>
    <row r="447" spans="1:23" s="1" customFormat="1" ht="12">
      <c r="A447" s="74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W447" s="19"/>
    </row>
    <row r="448" spans="1:23" s="1" customFormat="1" ht="12">
      <c r="A448" s="74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W448" s="19"/>
    </row>
    <row r="449" spans="1:23" s="1" customFormat="1" ht="12">
      <c r="A449" s="74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W449" s="19"/>
    </row>
    <row r="450" spans="1:23" s="1" customFormat="1" ht="12">
      <c r="A450" s="74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W450" s="19"/>
    </row>
    <row r="451" spans="1:23" s="1" customFormat="1" ht="12">
      <c r="A451" s="74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W451" s="19"/>
    </row>
    <row r="452" spans="1:23" s="1" customFormat="1" ht="12">
      <c r="A452" s="74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W452" s="19"/>
    </row>
    <row r="453" spans="1:23" s="1" customFormat="1" ht="12">
      <c r="A453" s="74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W453" s="19"/>
    </row>
    <row r="454" spans="1:23" s="1" customFormat="1" ht="12">
      <c r="A454" s="74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W454" s="19"/>
    </row>
    <row r="455" spans="1:23" s="1" customFormat="1" ht="12">
      <c r="A455" s="74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W455" s="19"/>
    </row>
    <row r="456" spans="1:23" s="1" customFormat="1" ht="12">
      <c r="A456" s="74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W456" s="19"/>
    </row>
    <row r="457" spans="1:23" s="1" customFormat="1" ht="12">
      <c r="A457" s="74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W457" s="19"/>
    </row>
    <row r="458" spans="1:23" s="1" customFormat="1" ht="12">
      <c r="A458" s="74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W458" s="19"/>
    </row>
    <row r="459" spans="1:23" s="1" customFormat="1" ht="12">
      <c r="A459" s="74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W459" s="19"/>
    </row>
    <row r="460" spans="1:23" s="1" customFormat="1" ht="12">
      <c r="A460" s="74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W460" s="19"/>
    </row>
    <row r="461" spans="1:23" s="1" customFormat="1" ht="12">
      <c r="A461" s="74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W461" s="19"/>
    </row>
    <row r="462" spans="1:23" s="1" customFormat="1" ht="12">
      <c r="A462" s="74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W462" s="19"/>
    </row>
    <row r="463" spans="1:23" s="1" customFormat="1" ht="12">
      <c r="A463" s="74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W463" s="19"/>
    </row>
    <row r="464" spans="1:23" s="1" customFormat="1" ht="12">
      <c r="A464" s="74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W464" s="19"/>
    </row>
    <row r="465" spans="1:23" s="1" customFormat="1" ht="12">
      <c r="A465" s="74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W465" s="19"/>
    </row>
    <row r="466" spans="1:23" s="1" customFormat="1" ht="12">
      <c r="A466" s="74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W466" s="19"/>
    </row>
    <row r="467" spans="1:23" s="1" customFormat="1" ht="12">
      <c r="A467" s="74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W467" s="19"/>
    </row>
    <row r="468" spans="1:23" s="1" customFormat="1" ht="12">
      <c r="A468" s="74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W468" s="19"/>
    </row>
    <row r="469" spans="1:23" s="1" customFormat="1" ht="12">
      <c r="A469" s="74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W469" s="19"/>
    </row>
    <row r="470" spans="1:23" s="1" customFormat="1" ht="12">
      <c r="A470" s="74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W470" s="19"/>
    </row>
    <row r="471" spans="1:23" s="1" customFormat="1" ht="12">
      <c r="A471" s="74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W471" s="19"/>
    </row>
    <row r="472" spans="1:23" s="1" customFormat="1" ht="12">
      <c r="A472" s="74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W472" s="19"/>
    </row>
    <row r="473" spans="1:23" s="1" customFormat="1" ht="12">
      <c r="A473" s="74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W473" s="19"/>
    </row>
    <row r="474" spans="1:23" s="1" customFormat="1" ht="12">
      <c r="A474" s="74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W474" s="19"/>
    </row>
    <row r="475" spans="1:23" s="1" customFormat="1" ht="12">
      <c r="A475" s="74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W475" s="19"/>
    </row>
    <row r="476" spans="1:23" s="1" customFormat="1" ht="12">
      <c r="A476" s="74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W476" s="19"/>
    </row>
    <row r="477" spans="1:23" s="1" customFormat="1" ht="12">
      <c r="A477" s="74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W477" s="19"/>
    </row>
    <row r="478" spans="1:23" s="1" customFormat="1" ht="12">
      <c r="A478" s="74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W478" s="19"/>
    </row>
    <row r="479" spans="1:23" s="1" customFormat="1" ht="12">
      <c r="A479" s="74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W479" s="19"/>
    </row>
    <row r="480" spans="1:23" s="1" customFormat="1" ht="12">
      <c r="A480" s="74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W480" s="19"/>
    </row>
    <row r="481" spans="1:23" s="1" customFormat="1" ht="12">
      <c r="A481" s="74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W481" s="19"/>
    </row>
    <row r="482" spans="1:23" s="1" customFormat="1" ht="12">
      <c r="A482" s="74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W482" s="19"/>
    </row>
    <row r="483" spans="1:23" s="1" customFormat="1" ht="12">
      <c r="A483" s="74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W483" s="19"/>
    </row>
    <row r="484" spans="1:23" s="1" customFormat="1" ht="12">
      <c r="A484" s="74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W484" s="19"/>
    </row>
    <row r="485" spans="1:23" s="1" customFormat="1" ht="12">
      <c r="A485" s="74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W485" s="19"/>
    </row>
    <row r="486" spans="1:23" s="1" customFormat="1" ht="12">
      <c r="A486" s="74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W486" s="19"/>
    </row>
    <row r="487" spans="1:23" s="1" customFormat="1" ht="12">
      <c r="A487" s="74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W487" s="19"/>
    </row>
    <row r="488" spans="1:23" s="1" customFormat="1" ht="12">
      <c r="A488" s="74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W488" s="19"/>
    </row>
    <row r="489" spans="1:23" s="1" customFormat="1" ht="12">
      <c r="A489" s="74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W489" s="19"/>
    </row>
    <row r="490" spans="1:23" s="1" customFormat="1" ht="12">
      <c r="A490" s="74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W490" s="19"/>
    </row>
    <row r="491" spans="1:23" s="1" customFormat="1" ht="12">
      <c r="A491" s="74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W491" s="19"/>
    </row>
    <row r="492" spans="1:23" s="1" customFormat="1" ht="12">
      <c r="A492" s="74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W492" s="19"/>
    </row>
    <row r="493" spans="1:23" s="1" customFormat="1" ht="12">
      <c r="A493" s="74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W493" s="19"/>
    </row>
    <row r="494" spans="1:23" s="1" customFormat="1" ht="12">
      <c r="A494" s="74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W494" s="19"/>
    </row>
    <row r="495" spans="1:23" s="1" customFormat="1" ht="12">
      <c r="A495" s="74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W495" s="19"/>
    </row>
    <row r="496" spans="1:23" s="1" customFormat="1" ht="12">
      <c r="A496" s="74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W496" s="19"/>
    </row>
    <row r="497" spans="1:23" s="1" customFormat="1" ht="12">
      <c r="A497" s="74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W497" s="19"/>
    </row>
    <row r="498" spans="1:23" s="1" customFormat="1" ht="12">
      <c r="A498" s="74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W498" s="19"/>
    </row>
    <row r="499" spans="1:23" s="1" customFormat="1" ht="12">
      <c r="A499" s="74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W499" s="19"/>
    </row>
    <row r="500" spans="1:23" s="1" customFormat="1" ht="12">
      <c r="A500" s="74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W500" s="19"/>
    </row>
    <row r="501" spans="1:23" s="1" customFormat="1" ht="12">
      <c r="A501" s="74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W501" s="19"/>
    </row>
    <row r="502" spans="1:23" s="1" customFormat="1" ht="12">
      <c r="A502" s="74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W502" s="19"/>
    </row>
    <row r="503" spans="1:23" s="1" customFormat="1" ht="12">
      <c r="A503" s="74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W503" s="19"/>
    </row>
    <row r="504" spans="1:23" s="1" customFormat="1" ht="12">
      <c r="A504" s="74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W504" s="19"/>
    </row>
    <row r="505" spans="1:23" s="1" customFormat="1" ht="12">
      <c r="A505" s="74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W505" s="19"/>
    </row>
    <row r="506" spans="1:23" s="1" customFormat="1" ht="12">
      <c r="A506" s="74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W506" s="19"/>
    </row>
    <row r="507" spans="1:23" s="1" customFormat="1" ht="12">
      <c r="A507" s="74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W507" s="19"/>
    </row>
    <row r="508" spans="1:23" s="1" customFormat="1" ht="12">
      <c r="A508" s="74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W508" s="19"/>
    </row>
    <row r="509" spans="1:23" s="1" customFormat="1" ht="12">
      <c r="A509" s="74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W509" s="19"/>
    </row>
    <row r="510" spans="1:23" s="1" customFormat="1" ht="12">
      <c r="A510" s="74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W510" s="19"/>
    </row>
    <row r="511" spans="1:23" s="1" customFormat="1" ht="12">
      <c r="A511" s="74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W511" s="19"/>
    </row>
    <row r="512" spans="1:23" s="1" customFormat="1" ht="12">
      <c r="A512" s="74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W512" s="19"/>
    </row>
    <row r="513" spans="1:23" s="1" customFormat="1" ht="12">
      <c r="A513" s="74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W513" s="19"/>
    </row>
    <row r="514" spans="1:23" s="1" customFormat="1" ht="12">
      <c r="A514" s="74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W514" s="19"/>
    </row>
    <row r="515" spans="1:23" s="1" customFormat="1" ht="12">
      <c r="A515" s="74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W515" s="19"/>
    </row>
    <row r="516" spans="1:23" s="1" customFormat="1" ht="12">
      <c r="A516" s="74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W516" s="19"/>
    </row>
    <row r="517" spans="1:23" s="1" customFormat="1" ht="12">
      <c r="A517" s="74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W517" s="19"/>
    </row>
    <row r="518" spans="1:23" s="1" customFormat="1" ht="12">
      <c r="A518" s="74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W518" s="19"/>
    </row>
    <row r="519" spans="1:23" s="1" customFormat="1" ht="12">
      <c r="A519" s="74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W519" s="19"/>
    </row>
    <row r="520" spans="1:23" s="1" customFormat="1" ht="12">
      <c r="A520" s="74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W520" s="19"/>
    </row>
    <row r="521" spans="1:23" s="1" customFormat="1" ht="12">
      <c r="A521" s="74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W521" s="19"/>
    </row>
    <row r="522" spans="1:23" s="1" customFormat="1" ht="12">
      <c r="A522" s="74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W522" s="19"/>
    </row>
    <row r="523" spans="1:23" s="1" customFormat="1" ht="12">
      <c r="A523" s="74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W523" s="19"/>
    </row>
    <row r="524" spans="1:23" s="1" customFormat="1" ht="12">
      <c r="A524" s="74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W524" s="19"/>
    </row>
    <row r="525" spans="1:23" s="1" customFormat="1" ht="12">
      <c r="A525" s="74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W525" s="19"/>
    </row>
    <row r="526" spans="1:23" s="1" customFormat="1" ht="12">
      <c r="A526" s="74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W526" s="19"/>
    </row>
    <row r="527" spans="1:23" s="1" customFormat="1" ht="12">
      <c r="A527" s="74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W527" s="19"/>
    </row>
    <row r="528" spans="1:23" s="1" customFormat="1" ht="12">
      <c r="A528" s="74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W528" s="19"/>
    </row>
    <row r="529" spans="1:23" s="1" customFormat="1" ht="12">
      <c r="A529" s="74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W529" s="19"/>
    </row>
    <row r="530" spans="1:23" s="1" customFormat="1" ht="12">
      <c r="A530" s="74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W530" s="19"/>
    </row>
    <row r="531" spans="1:23" s="1" customFormat="1" ht="12">
      <c r="A531" s="74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W531" s="19"/>
    </row>
    <row r="532" spans="1:23" s="1" customFormat="1" ht="12">
      <c r="A532" s="74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W532" s="19"/>
    </row>
    <row r="533" spans="1:23" s="1" customFormat="1" ht="12">
      <c r="A533" s="74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W533" s="19"/>
    </row>
    <row r="534" spans="1:23" s="1" customFormat="1" ht="12">
      <c r="A534" s="74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W534" s="19"/>
    </row>
    <row r="535" spans="1:23" s="1" customFormat="1" ht="12">
      <c r="A535" s="74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W535" s="19"/>
    </row>
    <row r="536" spans="1:23" s="1" customFormat="1" ht="12">
      <c r="A536" s="74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W536" s="19"/>
    </row>
    <row r="537" spans="1:23" s="1" customFormat="1" ht="12">
      <c r="A537" s="74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W537" s="19"/>
    </row>
    <row r="538" spans="1:23" s="1" customFormat="1" ht="12">
      <c r="A538" s="74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W538" s="19"/>
    </row>
    <row r="539" spans="1:23" s="1" customFormat="1" ht="12">
      <c r="A539" s="74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W539" s="19"/>
    </row>
    <row r="540" spans="1:23" s="1" customFormat="1" ht="12">
      <c r="A540" s="74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W540" s="19"/>
    </row>
    <row r="541" spans="1:23" s="1" customFormat="1" ht="12">
      <c r="A541" s="74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W541" s="19"/>
    </row>
    <row r="542" spans="1:23" s="1" customFormat="1" ht="12">
      <c r="A542" s="74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W542" s="19"/>
    </row>
    <row r="543" spans="1:23" s="1" customFormat="1" ht="12">
      <c r="A543" s="74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W543" s="19"/>
    </row>
    <row r="544" spans="1:23" s="1" customFormat="1" ht="12">
      <c r="A544" s="74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W544" s="19"/>
    </row>
    <row r="545" spans="1:23" s="1" customFormat="1" ht="12">
      <c r="A545" s="74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W545" s="19"/>
    </row>
    <row r="546" spans="1:23" s="1" customFormat="1" ht="12">
      <c r="A546" s="74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W546" s="19"/>
    </row>
    <row r="547" spans="1:23" s="1" customFormat="1" ht="12">
      <c r="A547" s="74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W547" s="19"/>
    </row>
    <row r="548" spans="1:23" s="1" customFormat="1" ht="12">
      <c r="A548" s="74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W548" s="19"/>
    </row>
    <row r="549" spans="1:23" s="1" customFormat="1" ht="12">
      <c r="A549" s="74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W549" s="19"/>
    </row>
    <row r="550" spans="1:23" s="1" customFormat="1" ht="12">
      <c r="A550" s="74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W550" s="19"/>
    </row>
    <row r="551" spans="1:23" s="1" customFormat="1" ht="12">
      <c r="A551" s="74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W551" s="19"/>
    </row>
    <row r="552" spans="1:23" s="1" customFormat="1" ht="12">
      <c r="A552" s="74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W552" s="19"/>
    </row>
    <row r="553" spans="1:23" s="1" customFormat="1" ht="12">
      <c r="A553" s="74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W553" s="19"/>
    </row>
    <row r="554" spans="1:23" s="1" customFormat="1" ht="12">
      <c r="A554" s="74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W554" s="19"/>
    </row>
    <row r="555" spans="1:23" s="1" customFormat="1" ht="12">
      <c r="A555" s="74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W555" s="19"/>
    </row>
    <row r="556" spans="1:23" s="1" customFormat="1" ht="12">
      <c r="A556" s="74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W556" s="19"/>
    </row>
    <row r="557" spans="1:23" s="1" customFormat="1" ht="12">
      <c r="A557" s="74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W557" s="19"/>
    </row>
    <row r="558" spans="1:23" s="1" customFormat="1" ht="12">
      <c r="A558" s="74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W558" s="19"/>
    </row>
    <row r="559" spans="1:23" s="1" customFormat="1" ht="12">
      <c r="A559" s="74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W559" s="19"/>
    </row>
    <row r="560" spans="1:23" s="1" customFormat="1" ht="12">
      <c r="A560" s="74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W560" s="19"/>
    </row>
    <row r="561" spans="1:23" s="1" customFormat="1" ht="12">
      <c r="A561" s="74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W561" s="19"/>
    </row>
    <row r="562" spans="1:23" s="1" customFormat="1" ht="12">
      <c r="A562" s="74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W562" s="19"/>
    </row>
    <row r="563" spans="1:23" s="1" customFormat="1" ht="12">
      <c r="A563" s="74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W563" s="19"/>
    </row>
    <row r="564" spans="1:23" s="1" customFormat="1" ht="12">
      <c r="A564" s="74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W564" s="19"/>
    </row>
    <row r="565" spans="1:23" s="1" customFormat="1" ht="12">
      <c r="A565" s="74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W565" s="19"/>
    </row>
    <row r="566" spans="1:23" s="1" customFormat="1" ht="12">
      <c r="A566" s="74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W566" s="19"/>
    </row>
    <row r="567" spans="1:23" s="1" customFormat="1" ht="12">
      <c r="A567" s="74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W567" s="19"/>
    </row>
    <row r="568" spans="1:23" s="1" customFormat="1" ht="12">
      <c r="A568" s="74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W568" s="19"/>
    </row>
    <row r="569" spans="1:23" s="1" customFormat="1" ht="12">
      <c r="A569" s="74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W569" s="19"/>
    </row>
    <row r="570" spans="1:23" s="1" customFormat="1" ht="12">
      <c r="A570" s="74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W570" s="19"/>
    </row>
    <row r="571" spans="1:23" s="1" customFormat="1" ht="12">
      <c r="A571" s="74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W571" s="19"/>
    </row>
    <row r="572" spans="1:23" s="1" customFormat="1" ht="12">
      <c r="A572" s="74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W572" s="19"/>
    </row>
    <row r="573" spans="1:23" s="1" customFormat="1" ht="12">
      <c r="A573" s="74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W573" s="19"/>
    </row>
    <row r="574" spans="1:23" s="1" customFormat="1" ht="12">
      <c r="A574" s="74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W574" s="19"/>
    </row>
    <row r="575" spans="1:23" s="1" customFormat="1" ht="12">
      <c r="A575" s="74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W575" s="19"/>
    </row>
    <row r="576" spans="1:23" s="1" customFormat="1" ht="12">
      <c r="A576" s="74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W576" s="19"/>
    </row>
    <row r="577" spans="1:23" s="1" customFormat="1" ht="12">
      <c r="A577" s="74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W577" s="19"/>
    </row>
    <row r="578" spans="1:23" s="1" customFormat="1" ht="12">
      <c r="A578" s="74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W578" s="19"/>
    </row>
    <row r="579" spans="1:23" s="1" customFormat="1" ht="12">
      <c r="A579" s="74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W579" s="19"/>
    </row>
    <row r="580" spans="1:23" s="1" customFormat="1" ht="12">
      <c r="A580" s="74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W580" s="19"/>
    </row>
    <row r="581" spans="1:23" s="1" customFormat="1" ht="12">
      <c r="A581" s="74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W581" s="19"/>
    </row>
    <row r="582" spans="1:23" s="1" customFormat="1" ht="12">
      <c r="A582" s="74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W582" s="19"/>
    </row>
    <row r="583" spans="1:23" s="1" customFormat="1" ht="12">
      <c r="A583" s="74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W583" s="19"/>
    </row>
    <row r="584" spans="1:23" s="1" customFormat="1" ht="12">
      <c r="A584" s="74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W584" s="19"/>
    </row>
    <row r="585" spans="1:23" s="1" customFormat="1" ht="12">
      <c r="A585" s="74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W585" s="19"/>
    </row>
    <row r="586" spans="1:23" s="1" customFormat="1" ht="12">
      <c r="A586" s="74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W586" s="19"/>
    </row>
    <row r="587" spans="1:23" s="1" customFormat="1" ht="12">
      <c r="A587" s="74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W587" s="19"/>
    </row>
    <row r="588" spans="1:23" s="1" customFormat="1" ht="12">
      <c r="A588" s="74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W588" s="19"/>
    </row>
    <row r="589" spans="1:23" s="1" customFormat="1" ht="12">
      <c r="A589" s="74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W589" s="19"/>
    </row>
    <row r="590" spans="1:23" s="1" customFormat="1" ht="12">
      <c r="A590" s="74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W590" s="19"/>
    </row>
    <row r="591" spans="1:23" s="1" customFormat="1" ht="12">
      <c r="A591" s="74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W591" s="19"/>
    </row>
    <row r="592" spans="1:23" s="1" customFormat="1" ht="12">
      <c r="A592" s="74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W592" s="19"/>
    </row>
    <row r="593" spans="1:23" s="1" customFormat="1" ht="12">
      <c r="A593" s="74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W593" s="19"/>
    </row>
    <row r="594" spans="1:23" s="1" customFormat="1" ht="12">
      <c r="A594" s="74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W594" s="19"/>
    </row>
    <row r="595" spans="1:23" s="1" customFormat="1" ht="12">
      <c r="A595" s="74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W595" s="19"/>
    </row>
    <row r="596" spans="1:23" s="1" customFormat="1" ht="12">
      <c r="A596" s="74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W596" s="19"/>
    </row>
    <row r="597" spans="1:23" s="1" customFormat="1" ht="12">
      <c r="A597" s="74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W597" s="19"/>
    </row>
    <row r="598" spans="1:23" s="1" customFormat="1" ht="12">
      <c r="A598" s="74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W598" s="19"/>
    </row>
    <row r="599" spans="1:23" s="1" customFormat="1" ht="12">
      <c r="A599" s="74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W599" s="19"/>
    </row>
    <row r="600" spans="1:23" s="1" customFormat="1" ht="12">
      <c r="A600" s="74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W600" s="19"/>
    </row>
    <row r="601" spans="1:23" s="1" customFormat="1" ht="12">
      <c r="A601" s="74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W601" s="19"/>
    </row>
    <row r="602" spans="1:23" s="1" customFormat="1" ht="12">
      <c r="A602" s="74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W602" s="19"/>
    </row>
    <row r="603" spans="1:23" s="1" customFormat="1" ht="12">
      <c r="A603" s="74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W603" s="19"/>
    </row>
    <row r="604" spans="1:23" s="1" customFormat="1" ht="12">
      <c r="A604" s="74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W604" s="19"/>
    </row>
    <row r="605" spans="1:23" s="1" customFormat="1" ht="12">
      <c r="A605" s="74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W605" s="19"/>
    </row>
    <row r="606" spans="1:23" s="1" customFormat="1" ht="12">
      <c r="A606" s="74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W606" s="19"/>
    </row>
    <row r="607" spans="1:23" s="1" customFormat="1" ht="12">
      <c r="A607" s="74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W607" s="19"/>
    </row>
    <row r="608" spans="1:23" s="1" customFormat="1" ht="12">
      <c r="A608" s="74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W608" s="19"/>
    </row>
    <row r="609" spans="1:23" s="1" customFormat="1" ht="12">
      <c r="A609" s="74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W609" s="19"/>
    </row>
    <row r="610" spans="1:23" s="1" customFormat="1" ht="12">
      <c r="A610" s="74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W610" s="19"/>
    </row>
    <row r="611" spans="1:23" s="1" customFormat="1" ht="12">
      <c r="A611" s="74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W611" s="19"/>
    </row>
    <row r="612" spans="1:23" s="1" customFormat="1" ht="12">
      <c r="A612" s="74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W612" s="19"/>
    </row>
    <row r="613" spans="1:23" s="1" customFormat="1" ht="12">
      <c r="A613" s="74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W613" s="19"/>
    </row>
    <row r="614" spans="1:23" s="1" customFormat="1" ht="12">
      <c r="A614" s="74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W614" s="19"/>
    </row>
    <row r="615" spans="1:23" s="1" customFormat="1" ht="12">
      <c r="A615" s="74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W615" s="19"/>
    </row>
    <row r="616" spans="1:23" s="1" customFormat="1" ht="12">
      <c r="A616" s="74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W616" s="19"/>
    </row>
    <row r="617" spans="1:23" s="1" customFormat="1" ht="12">
      <c r="A617" s="74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W617" s="19"/>
    </row>
    <row r="618" spans="1:23" s="1" customFormat="1" ht="12">
      <c r="A618" s="74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W618" s="19"/>
    </row>
    <row r="619" spans="1:23" s="1" customFormat="1" ht="12">
      <c r="A619" s="74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W619" s="19"/>
    </row>
    <row r="620" spans="1:23" s="1" customFormat="1" ht="12">
      <c r="A620" s="74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W620" s="19"/>
    </row>
    <row r="621" spans="1:23" s="1" customFormat="1" ht="12">
      <c r="A621" s="74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W621" s="19"/>
    </row>
    <row r="622" spans="1:23" s="1" customFormat="1" ht="12">
      <c r="A622" s="74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W622" s="19"/>
    </row>
    <row r="623" spans="1:23" s="1" customFormat="1" ht="12">
      <c r="A623" s="74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W623" s="19"/>
    </row>
    <row r="624" spans="1:23" s="1" customFormat="1" ht="12">
      <c r="A624" s="74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W624" s="19"/>
    </row>
    <row r="625" spans="1:23" s="1" customFormat="1" ht="12">
      <c r="A625" s="74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W625" s="19"/>
    </row>
    <row r="626" spans="1:23" s="1" customFormat="1" ht="12">
      <c r="A626" s="74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W626" s="19"/>
    </row>
    <row r="627" spans="1:23" s="1" customFormat="1" ht="12">
      <c r="A627" s="74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W627" s="19"/>
    </row>
    <row r="628" spans="1:23" s="1" customFormat="1" ht="12">
      <c r="A628" s="74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W628" s="19"/>
    </row>
    <row r="629" spans="1:23" s="1" customFormat="1" ht="12">
      <c r="A629" s="74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W629" s="19"/>
    </row>
    <row r="630" spans="1:23" s="1" customFormat="1" ht="12">
      <c r="A630" s="74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W630" s="19"/>
    </row>
    <row r="631" spans="1:23" s="1" customFormat="1" ht="12">
      <c r="A631" s="74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W631" s="19"/>
    </row>
    <row r="632" spans="1:23" s="1" customFormat="1" ht="12">
      <c r="A632" s="74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W632" s="19"/>
    </row>
    <row r="633" spans="1:23" s="1" customFormat="1" ht="12">
      <c r="A633" s="74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W633" s="19"/>
    </row>
    <row r="634" spans="1:23" s="1" customFormat="1" ht="12">
      <c r="A634" s="74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W634" s="19"/>
    </row>
    <row r="635" spans="1:23" s="1" customFormat="1" ht="12">
      <c r="A635" s="74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W635" s="19"/>
    </row>
    <row r="636" spans="1:23" s="1" customFormat="1" ht="12">
      <c r="A636" s="74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W636" s="19"/>
    </row>
    <row r="637" spans="1:23" s="1" customFormat="1" ht="12">
      <c r="A637" s="74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W637" s="19"/>
    </row>
    <row r="638" spans="1:23" s="1" customFormat="1" ht="12">
      <c r="A638" s="74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W638" s="19"/>
    </row>
    <row r="639" spans="1:23" s="1" customFormat="1" ht="12">
      <c r="A639" s="74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W639" s="19"/>
    </row>
    <row r="640" spans="1:23" s="1" customFormat="1" ht="12">
      <c r="A640" s="74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W640" s="19"/>
    </row>
    <row r="641" spans="1:23" s="1" customFormat="1" ht="12">
      <c r="A641" s="74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W641" s="19"/>
    </row>
    <row r="642" spans="1:23" s="1" customFormat="1" ht="12">
      <c r="A642" s="74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W642" s="19"/>
    </row>
    <row r="643" spans="1:23" s="1" customFormat="1" ht="12">
      <c r="A643" s="74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W643" s="19"/>
    </row>
    <row r="644" spans="1:23" s="1" customFormat="1" ht="12">
      <c r="A644" s="74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W644" s="19"/>
    </row>
    <row r="645" spans="1:23" s="1" customFormat="1" ht="12">
      <c r="A645" s="74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W645" s="19"/>
    </row>
    <row r="646" spans="1:23" s="1" customFormat="1" ht="12">
      <c r="A646" s="74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W646" s="19"/>
    </row>
    <row r="647" spans="1:23" s="1" customFormat="1" ht="12">
      <c r="A647" s="74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W647" s="19"/>
    </row>
    <row r="648" spans="1:23" s="1" customFormat="1" ht="12">
      <c r="A648" s="74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W648" s="19"/>
    </row>
    <row r="649" spans="1:23" s="1" customFormat="1" ht="12">
      <c r="A649" s="74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W649" s="19"/>
    </row>
    <row r="650" spans="1:23" s="1" customFormat="1" ht="12">
      <c r="A650" s="74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W650" s="19"/>
    </row>
    <row r="651" spans="1:23" s="1" customFormat="1" ht="12">
      <c r="A651" s="74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W651" s="19"/>
    </row>
    <row r="652" spans="1:23" s="1" customFormat="1" ht="12">
      <c r="A652" s="74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W652" s="19"/>
    </row>
    <row r="653" spans="1:23" s="1" customFormat="1" ht="12">
      <c r="A653" s="74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W653" s="19"/>
    </row>
    <row r="654" spans="1:23" s="1" customFormat="1" ht="12">
      <c r="A654" s="74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W654" s="19"/>
    </row>
    <row r="655" spans="1:23" s="1" customFormat="1" ht="12">
      <c r="A655" s="74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W655" s="19"/>
    </row>
    <row r="656" spans="1:23" s="1" customFormat="1" ht="12">
      <c r="A656" s="74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W656" s="19"/>
    </row>
    <row r="657" spans="1:23" s="1" customFormat="1" ht="12">
      <c r="A657" s="74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W657" s="19"/>
    </row>
    <row r="658" spans="1:23" s="1" customFormat="1" ht="12">
      <c r="A658" s="74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W658" s="19"/>
    </row>
    <row r="659" spans="1:23" s="1" customFormat="1" ht="12">
      <c r="A659" s="74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W659" s="19"/>
    </row>
    <row r="660" spans="1:23" s="1" customFormat="1" ht="12">
      <c r="A660" s="74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W660" s="19"/>
    </row>
    <row r="661" spans="1:23" s="1" customFormat="1" ht="12">
      <c r="A661" s="74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W661" s="19"/>
    </row>
    <row r="662" spans="1:23" s="1" customFormat="1" ht="12">
      <c r="A662" s="74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W662" s="19"/>
    </row>
    <row r="663" spans="1:23" s="1" customFormat="1" ht="12">
      <c r="A663" s="74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W663" s="19"/>
    </row>
    <row r="664" spans="1:23" s="1" customFormat="1" ht="12">
      <c r="A664" s="74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W664" s="19"/>
    </row>
    <row r="665" spans="1:23" s="1" customFormat="1" ht="12">
      <c r="A665" s="74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W665" s="19"/>
    </row>
    <row r="666" spans="1:23" s="1" customFormat="1" ht="12">
      <c r="A666" s="74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W666" s="19"/>
    </row>
    <row r="667" spans="1:23" s="1" customFormat="1" ht="12">
      <c r="A667" s="74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W667" s="19"/>
    </row>
    <row r="668" spans="1:23" s="1" customFormat="1" ht="12">
      <c r="A668" s="74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W668" s="19"/>
    </row>
    <row r="669" spans="1:23" s="1" customFormat="1" ht="12">
      <c r="A669" s="74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W669" s="19"/>
    </row>
    <row r="670" spans="1:23" s="1" customFormat="1" ht="12">
      <c r="A670" s="74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W670" s="19"/>
    </row>
    <row r="671" spans="1:23" s="1" customFormat="1" ht="12">
      <c r="A671" s="74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W671" s="19"/>
    </row>
    <row r="672" spans="1:23" s="1" customFormat="1" ht="12">
      <c r="A672" s="74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W672" s="19"/>
    </row>
    <row r="673" spans="1:23" s="1" customFormat="1" ht="12">
      <c r="A673" s="74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W673" s="19"/>
    </row>
    <row r="674" spans="1:23" s="1" customFormat="1" ht="12">
      <c r="A674" s="74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W674" s="19"/>
    </row>
    <row r="675" spans="1:23" s="1" customFormat="1" ht="12">
      <c r="A675" s="74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W675" s="19"/>
    </row>
    <row r="676" spans="1:23" s="1" customFormat="1" ht="12">
      <c r="A676" s="74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W676" s="19"/>
    </row>
    <row r="677" spans="1:23" s="1" customFormat="1" ht="12">
      <c r="A677" s="74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W677" s="19"/>
    </row>
    <row r="678" spans="1:23" s="1" customFormat="1" ht="12">
      <c r="A678" s="74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W678" s="19"/>
    </row>
    <row r="679" spans="1:23" s="1" customFormat="1" ht="12">
      <c r="A679" s="74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W679" s="19"/>
    </row>
    <row r="680" spans="1:23" s="1" customFormat="1" ht="12">
      <c r="A680" s="74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W680" s="19"/>
    </row>
    <row r="681" spans="1:23" s="1" customFormat="1" ht="12">
      <c r="A681" s="74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W681" s="19"/>
    </row>
    <row r="682" spans="1:23" s="1" customFormat="1" ht="12">
      <c r="A682" s="74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W682" s="19"/>
    </row>
    <row r="683" spans="1:23" s="1" customFormat="1" ht="12">
      <c r="A683" s="74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W683" s="19"/>
    </row>
    <row r="684" spans="1:23" s="1" customFormat="1" ht="12">
      <c r="A684" s="74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W684" s="19"/>
    </row>
    <row r="685" spans="1:23" s="1" customFormat="1" ht="12">
      <c r="A685" s="74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W685" s="19"/>
    </row>
    <row r="686" spans="1:23" s="1" customFormat="1" ht="12">
      <c r="A686" s="74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W686" s="19"/>
    </row>
    <row r="687" spans="1:23" s="1" customFormat="1" ht="12">
      <c r="A687" s="74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W687" s="19"/>
    </row>
    <row r="688" spans="1:23" s="1" customFormat="1" ht="12">
      <c r="A688" s="74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W688" s="19"/>
    </row>
    <row r="689" spans="1:23" s="1" customFormat="1" ht="12">
      <c r="A689" s="74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W689" s="19"/>
    </row>
    <row r="690" spans="1:23" s="1" customFormat="1" ht="12">
      <c r="A690" s="74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W690" s="19"/>
    </row>
    <row r="691" spans="1:23" s="1" customFormat="1" ht="12">
      <c r="A691" s="74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W691" s="19"/>
    </row>
    <row r="692" spans="1:23" s="1" customFormat="1" ht="12">
      <c r="A692" s="74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W692" s="19"/>
    </row>
    <row r="693" spans="1:23" s="1" customFormat="1" ht="12">
      <c r="A693" s="74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W693" s="19"/>
    </row>
    <row r="694" spans="1:23" s="1" customFormat="1" ht="12">
      <c r="A694" s="74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W694" s="19"/>
    </row>
    <row r="695" spans="1:23" s="1" customFormat="1" ht="12">
      <c r="A695" s="74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W695" s="19"/>
    </row>
    <row r="696" spans="1:23" s="1" customFormat="1" ht="12">
      <c r="A696" s="74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W696" s="19"/>
    </row>
    <row r="697" spans="1:23" s="1" customFormat="1" ht="12">
      <c r="A697" s="74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W697" s="19"/>
    </row>
    <row r="698" spans="1:23" s="1" customFormat="1" ht="12">
      <c r="A698" s="74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W698" s="19"/>
    </row>
    <row r="699" spans="1:23" s="1" customFormat="1" ht="12">
      <c r="A699" s="74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W699" s="19"/>
    </row>
    <row r="700" spans="1:23" s="1" customFormat="1" ht="12">
      <c r="A700" s="74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W700" s="19"/>
    </row>
    <row r="701" spans="1:23" s="1" customFormat="1" ht="12">
      <c r="A701" s="74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W701" s="19"/>
    </row>
    <row r="702" spans="1:23" s="1" customFormat="1" ht="12">
      <c r="A702" s="74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W702" s="19"/>
    </row>
    <row r="703" spans="1:23" s="1" customFormat="1" ht="12">
      <c r="A703" s="74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W703" s="19"/>
    </row>
    <row r="704" spans="1:23" s="1" customFormat="1" ht="12">
      <c r="A704" s="74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W704" s="19"/>
    </row>
    <row r="705" spans="1:23" s="1" customFormat="1" ht="12">
      <c r="A705" s="74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W705" s="19"/>
    </row>
    <row r="706" spans="1:23" s="1" customFormat="1" ht="12">
      <c r="A706" s="74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W706" s="19"/>
    </row>
    <row r="707" spans="1:23" s="1" customFormat="1" ht="12">
      <c r="A707" s="74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W707" s="19"/>
    </row>
    <row r="708" spans="1:23" s="1" customFormat="1" ht="12">
      <c r="A708" s="74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W708" s="19"/>
    </row>
    <row r="709" spans="1:23" s="1" customFormat="1" ht="12">
      <c r="A709" s="74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W709" s="19"/>
    </row>
    <row r="710" spans="1:23" s="1" customFormat="1" ht="12">
      <c r="A710" s="74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W710" s="19"/>
    </row>
    <row r="711" spans="1:23" s="1" customFormat="1" ht="12">
      <c r="A711" s="74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W711" s="19"/>
    </row>
    <row r="712" spans="1:23" s="1" customFormat="1" ht="12">
      <c r="A712" s="74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W712" s="19"/>
    </row>
    <row r="713" spans="1:23" s="1" customFormat="1" ht="12">
      <c r="A713" s="74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W713" s="19"/>
    </row>
    <row r="714" spans="1:23" s="1" customFormat="1" ht="12">
      <c r="A714" s="74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W714" s="19"/>
    </row>
    <row r="715" spans="1:23" s="1" customFormat="1" ht="12">
      <c r="A715" s="74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W715" s="19"/>
    </row>
    <row r="716" spans="1:23" s="1" customFormat="1" ht="12">
      <c r="A716" s="74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W716" s="19"/>
    </row>
    <row r="717" spans="1:23" s="1" customFormat="1" ht="12">
      <c r="A717" s="74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W717" s="19"/>
    </row>
    <row r="718" spans="1:23" s="1" customFormat="1" ht="12">
      <c r="A718" s="74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W718" s="19"/>
    </row>
    <row r="719" spans="1:23" s="1" customFormat="1" ht="12">
      <c r="A719" s="74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W719" s="19"/>
    </row>
    <row r="720" spans="1:23" s="1" customFormat="1" ht="12">
      <c r="A720" s="74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W720" s="19"/>
    </row>
    <row r="721" spans="1:23" s="1" customFormat="1" ht="12">
      <c r="A721" s="74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W721" s="19"/>
    </row>
    <row r="722" spans="1:23" s="1" customFormat="1" ht="12">
      <c r="A722" s="74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W722" s="19"/>
    </row>
    <row r="723" spans="1:23" s="1" customFormat="1" ht="12">
      <c r="A723" s="74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W723" s="19"/>
    </row>
    <row r="724" spans="1:23" s="1" customFormat="1" ht="12">
      <c r="A724" s="74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W724" s="19"/>
    </row>
    <row r="725" spans="1:23" s="1" customFormat="1" ht="12">
      <c r="A725" s="74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W725" s="19"/>
    </row>
    <row r="726" spans="1:23" s="1" customFormat="1" ht="12">
      <c r="A726" s="74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W726" s="19"/>
    </row>
    <row r="727" spans="1:23" s="1" customFormat="1" ht="12">
      <c r="A727" s="74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W727" s="19"/>
    </row>
    <row r="728" spans="1:23" s="1" customFormat="1" ht="12">
      <c r="A728" s="74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W728" s="19"/>
    </row>
    <row r="729" spans="1:23" s="1" customFormat="1" ht="12">
      <c r="A729" s="74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W729" s="19"/>
    </row>
    <row r="730" spans="1:23" s="1" customFormat="1" ht="12">
      <c r="A730" s="74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W730" s="19"/>
    </row>
    <row r="731" spans="1:23" s="1" customFormat="1" ht="12">
      <c r="A731" s="74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W731" s="19"/>
    </row>
    <row r="732" spans="1:23" s="1" customFormat="1" ht="12">
      <c r="A732" s="74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W732" s="19"/>
    </row>
    <row r="733" spans="1:23" s="1" customFormat="1" ht="12">
      <c r="A733" s="74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W733" s="19"/>
    </row>
    <row r="734" spans="1:23" s="1" customFormat="1" ht="12">
      <c r="A734" s="74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W734" s="19"/>
    </row>
    <row r="735" spans="1:23" s="1" customFormat="1" ht="12">
      <c r="A735" s="74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W735" s="19"/>
    </row>
    <row r="736" spans="1:23" s="1" customFormat="1" ht="12">
      <c r="A736" s="74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W736" s="19"/>
    </row>
    <row r="737" spans="1:23" s="1" customFormat="1" ht="12">
      <c r="A737" s="74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W737" s="19"/>
    </row>
    <row r="738" spans="1:23" s="1" customFormat="1" ht="12">
      <c r="A738" s="74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W738" s="19"/>
    </row>
    <row r="739" spans="1:23" s="1" customFormat="1" ht="12">
      <c r="A739" s="74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W739" s="19"/>
    </row>
    <row r="740" spans="1:23" s="1" customFormat="1" ht="12">
      <c r="A740" s="74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W740" s="19"/>
    </row>
    <row r="741" spans="1:23" s="1" customFormat="1" ht="12">
      <c r="A741" s="74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W741" s="19"/>
    </row>
    <row r="742" spans="1:23" s="1" customFormat="1" ht="12">
      <c r="A742" s="74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W742" s="19"/>
    </row>
    <row r="743" spans="1:23" s="1" customFormat="1" ht="12">
      <c r="A743" s="74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W743" s="19"/>
    </row>
    <row r="744" spans="1:23" s="1" customFormat="1" ht="12">
      <c r="A744" s="74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W744" s="19"/>
    </row>
    <row r="745" spans="1:23" s="1" customFormat="1" ht="12">
      <c r="A745" s="74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W745" s="19"/>
    </row>
    <row r="746" spans="1:23" s="1" customFormat="1" ht="12">
      <c r="A746" s="74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W746" s="19"/>
    </row>
    <row r="747" spans="1:23" s="1" customFormat="1" ht="12">
      <c r="A747" s="74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W747" s="19"/>
    </row>
    <row r="748" spans="1:23" s="1" customFormat="1" ht="12">
      <c r="A748" s="74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W748" s="19"/>
    </row>
    <row r="749" spans="1:23" s="1" customFormat="1" ht="12">
      <c r="A749" s="74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W749" s="19"/>
    </row>
    <row r="750" spans="1:23" s="1" customFormat="1" ht="12">
      <c r="A750" s="74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W750" s="19"/>
    </row>
    <row r="751" spans="1:23" s="1" customFormat="1" ht="12">
      <c r="A751" s="74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W751" s="19"/>
    </row>
    <row r="752" spans="1:23" s="1" customFormat="1" ht="12">
      <c r="A752" s="74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W752" s="19"/>
    </row>
    <row r="753" spans="1:23" s="1" customFormat="1" ht="12">
      <c r="A753" s="74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W753" s="19"/>
    </row>
    <row r="754" spans="1:23" s="1" customFormat="1" ht="12">
      <c r="A754" s="74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W754" s="19"/>
    </row>
    <row r="755" spans="1:23" s="1" customFormat="1" ht="12">
      <c r="A755" s="74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W755" s="19"/>
    </row>
    <row r="756" spans="1:23" s="1" customFormat="1" ht="12">
      <c r="A756" s="74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W756" s="19"/>
    </row>
    <row r="757" spans="1:23" s="1" customFormat="1" ht="12">
      <c r="A757" s="74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W757" s="19"/>
    </row>
    <row r="758" spans="1:23" s="1" customFormat="1" ht="12">
      <c r="A758" s="74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W758" s="19"/>
    </row>
    <row r="759" spans="1:23" s="1" customFormat="1" ht="12">
      <c r="A759" s="74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W759" s="19"/>
    </row>
    <row r="760" spans="1:23" s="1" customFormat="1" ht="12">
      <c r="A760" s="74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W760" s="19"/>
    </row>
    <row r="761" spans="1:23" s="1" customFormat="1" ht="12">
      <c r="A761" s="74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W761" s="19"/>
    </row>
    <row r="762" spans="1:23" s="1" customFormat="1" ht="12">
      <c r="A762" s="74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W762" s="19"/>
    </row>
    <row r="763" spans="1:23" s="1" customFormat="1" ht="12">
      <c r="A763" s="74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W763" s="19"/>
    </row>
    <row r="764" spans="1:23" s="1" customFormat="1" ht="12">
      <c r="A764" s="74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W764" s="19"/>
    </row>
    <row r="765" spans="1:23" s="1" customFormat="1" ht="12">
      <c r="A765" s="74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W765" s="19"/>
    </row>
    <row r="766" spans="1:23" s="1" customFormat="1" ht="12">
      <c r="A766" s="74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W766" s="19"/>
    </row>
    <row r="767" spans="1:23" s="1" customFormat="1" ht="12">
      <c r="A767" s="74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W767" s="19"/>
    </row>
    <row r="768" spans="1:23" s="1" customFormat="1" ht="12">
      <c r="A768" s="74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W768" s="19"/>
    </row>
    <row r="769" spans="1:23" s="1" customFormat="1" ht="12">
      <c r="A769" s="74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W769" s="19"/>
    </row>
    <row r="770" spans="1:23" s="1" customFormat="1" ht="12">
      <c r="A770" s="74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W770" s="19"/>
    </row>
    <row r="771" spans="1:23" s="1" customFormat="1" ht="12">
      <c r="A771" s="74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W771" s="19"/>
    </row>
    <row r="772" spans="1:23" s="1" customFormat="1" ht="12">
      <c r="A772" s="74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W772" s="19"/>
    </row>
    <row r="773" spans="1:23" s="1" customFormat="1" ht="12">
      <c r="A773" s="74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W773" s="19"/>
    </row>
    <row r="774" spans="1:23" s="1" customFormat="1" ht="12">
      <c r="A774" s="74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W774" s="19"/>
    </row>
    <row r="775" spans="1:23" s="1" customFormat="1" ht="12">
      <c r="A775" s="74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W775" s="19"/>
    </row>
    <row r="776" ht="12">
      <c r="C776" s="1"/>
    </row>
    <row r="777" ht="12">
      <c r="C777" s="1"/>
    </row>
    <row r="778" ht="12">
      <c r="C778" s="1"/>
    </row>
    <row r="779" ht="12">
      <c r="C779" s="1"/>
    </row>
    <row r="780" ht="12">
      <c r="C780" s="1"/>
    </row>
    <row r="781" ht="12">
      <c r="C781" s="1"/>
    </row>
    <row r="782" ht="12">
      <c r="C782" s="1"/>
    </row>
    <row r="783" ht="12">
      <c r="C783" s="1"/>
    </row>
    <row r="784" ht="12">
      <c r="C784" s="1"/>
    </row>
    <row r="785" ht="12">
      <c r="C785" s="1"/>
    </row>
    <row r="786" ht="12">
      <c r="C786" s="1"/>
    </row>
    <row r="787" ht="12">
      <c r="C787" s="1"/>
    </row>
    <row r="788" ht="12">
      <c r="C788" s="1"/>
    </row>
    <row r="789" ht="12">
      <c r="C789" s="1"/>
    </row>
    <row r="790" ht="12">
      <c r="C790" s="1"/>
    </row>
    <row r="791" ht="12">
      <c r="C791" s="1"/>
    </row>
    <row r="792" ht="12">
      <c r="C792" s="1"/>
    </row>
    <row r="793" ht="12">
      <c r="C793" s="1"/>
    </row>
    <row r="794" ht="12">
      <c r="C794" s="1"/>
    </row>
    <row r="795" ht="12">
      <c r="C795" s="1"/>
    </row>
    <row r="796" ht="12">
      <c r="C796" s="1"/>
    </row>
    <row r="797" ht="12">
      <c r="C797" s="1"/>
    </row>
    <row r="798" ht="12">
      <c r="C798" s="1"/>
    </row>
    <row r="799" ht="12">
      <c r="C799" s="1"/>
    </row>
    <row r="800" ht="12">
      <c r="C800" s="1"/>
    </row>
    <row r="801" ht="12">
      <c r="C801" s="1"/>
    </row>
    <row r="802" ht="12">
      <c r="C802" s="1"/>
    </row>
    <row r="803" ht="12">
      <c r="C803" s="1"/>
    </row>
    <row r="804" ht="12">
      <c r="C804" s="1"/>
    </row>
    <row r="805" ht="12">
      <c r="C805" s="1"/>
    </row>
    <row r="806" ht="12">
      <c r="C806" s="1"/>
    </row>
    <row r="807" ht="12">
      <c r="C807" s="1"/>
    </row>
    <row r="808" ht="12">
      <c r="C808" s="1"/>
    </row>
    <row r="809" ht="12">
      <c r="C809" s="1"/>
    </row>
  </sheetData>
  <sheetProtection/>
  <printOptions/>
  <pageMargins left="0.35433070866141736" right="0.15748031496062992" top="0.5905511811023623" bottom="0.5905511811023623" header="0.5118110236220472" footer="0.5118110236220472"/>
  <pageSetup horizontalDpi="360" verticalDpi="360" orientation="landscape" pageOrder="overThenDown" paperSize="9" scale="89" r:id="rId1"/>
  <rowBreaks count="2" manualBreakCount="2">
    <brk id="46" max="22" man="1"/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Edilbekova</cp:lastModifiedBy>
  <cp:lastPrinted>2015-05-15T08:58:36Z</cp:lastPrinted>
  <dcterms:created xsi:type="dcterms:W3CDTF">1999-02-02T10:57:18Z</dcterms:created>
  <dcterms:modified xsi:type="dcterms:W3CDTF">2015-07-30T08:03:13Z</dcterms:modified>
  <cp:category/>
  <cp:version/>
  <cp:contentType/>
  <cp:contentStatus/>
</cp:coreProperties>
</file>